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25" windowHeight="9630"/>
  </bookViews>
  <sheets>
    <sheet name="Composite Info" sheetId="1" r:id="rId1"/>
    <sheet name="Rm Nites + Event #s " sheetId="4" r:id="rId2"/>
    <sheet name="RegisTrends" sheetId="3" r:id="rId3"/>
    <sheet name="Regis Differences" sheetId="2" r:id="rId4"/>
  </sheets>
  <definedNames>
    <definedName name="_xlnm.Print_Area" localSheetId="0">'Composite Info'!$A$1:$X$34</definedName>
    <definedName name="_xlnm.Print_Area" localSheetId="3">'Regis Differences'!$A$1:$C$26</definedName>
    <definedName name="_xlnm.Print_Area" localSheetId="2">RegisTrends!$A$1:$M$18</definedName>
    <definedName name="_xlnm.Print_Area" localSheetId="1">'Rm Nites + Event #s '!$A$1:$V$19</definedName>
  </definedNames>
  <calcPr calcId="145621"/>
</workbook>
</file>

<file path=xl/calcChain.xml><?xml version="1.0" encoding="utf-8"?>
<calcChain xmlns="http://schemas.openxmlformats.org/spreadsheetml/2006/main">
  <c r="W19" i="1" l="1"/>
  <c r="U19" i="1"/>
  <c r="S19" i="1"/>
  <c r="V19" i="1"/>
  <c r="T19" i="1"/>
  <c r="R19" i="1"/>
  <c r="B12" i="2"/>
  <c r="L14" i="3"/>
  <c r="K14" i="3"/>
  <c r="I14" i="3"/>
  <c r="G14" i="3"/>
  <c r="E14" i="3"/>
  <c r="C14" i="3"/>
  <c r="U19" i="4" l="1"/>
  <c r="T19" i="4"/>
  <c r="S19" i="4"/>
  <c r="R19" i="4"/>
  <c r="Q19" i="4"/>
  <c r="P19" i="4"/>
  <c r="O19" i="4"/>
  <c r="J19" i="4"/>
  <c r="H19" i="4"/>
  <c r="G19" i="4"/>
  <c r="F19" i="4"/>
  <c r="E19" i="4"/>
  <c r="D19" i="4"/>
  <c r="C19" i="4"/>
  <c r="B19" i="4"/>
  <c r="I7" i="4"/>
  <c r="I19" i="4" s="1"/>
  <c r="I6" i="4"/>
  <c r="I5" i="4"/>
  <c r="J14" i="3"/>
  <c r="H14" i="3"/>
  <c r="F14" i="3"/>
  <c r="D14" i="3"/>
  <c r="B14" i="3"/>
  <c r="B21" i="2" l="1"/>
  <c r="J34" i="1"/>
  <c r="H34" i="1"/>
  <c r="F34" i="1"/>
  <c r="D34" i="1"/>
  <c r="B34" i="1"/>
  <c r="L34" i="1" l="1"/>
  <c r="I5" i="1" l="1"/>
  <c r="I6" i="1" l="1"/>
  <c r="C19" i="1" l="1"/>
  <c r="D19" i="1"/>
  <c r="E19" i="1"/>
  <c r="F19" i="1"/>
  <c r="G19" i="1"/>
  <c r="H19" i="1"/>
  <c r="I7" i="1"/>
  <c r="I19" i="1"/>
  <c r="J19" i="1"/>
  <c r="B19" i="1"/>
  <c r="Q19" i="1"/>
</calcChain>
</file>

<file path=xl/sharedStrings.xml><?xml version="1.0" encoding="utf-8"?>
<sst xmlns="http://schemas.openxmlformats.org/spreadsheetml/2006/main" count="253" uniqueCount="159">
  <si>
    <t>Tues Rms</t>
  </si>
  <si>
    <t>Wed Rms</t>
  </si>
  <si>
    <t>Sun Rms</t>
  </si>
  <si>
    <t>Mon Rms</t>
  </si>
  <si>
    <t>Sun BBQ</t>
  </si>
  <si>
    <t>Fri   Rms</t>
  </si>
  <si>
    <t>Sat   Rms</t>
  </si>
  <si>
    <t>Rm Upgrade $100</t>
  </si>
  <si>
    <t>Impacts</t>
  </si>
  <si>
    <t>None</t>
  </si>
  <si>
    <t>The more publicity, the higher and earlier the # of sign-ups</t>
  </si>
  <si>
    <t>Averages</t>
  </si>
  <si>
    <t>1-2000 Fort Walton Beach, FL</t>
  </si>
  <si>
    <t>Reunion Fee</t>
  </si>
  <si>
    <t>9-11 impacted participation</t>
  </si>
  <si>
    <t>Hootch Supplies</t>
  </si>
  <si>
    <t>Video</t>
  </si>
  <si>
    <t>3-2002 FWB, FL</t>
  </si>
  <si>
    <t>2-2001 FWB, FL</t>
  </si>
  <si>
    <t>11-2010 Fairfield, CA</t>
  </si>
  <si>
    <t>1st Reunion!!</t>
  </si>
  <si>
    <t>Reunion # &amp; Year</t>
  </si>
  <si>
    <t>%</t>
  </si>
  <si>
    <t xml:space="preserve">Hotel &amp; Cost Including Breakfast+Tax </t>
  </si>
  <si>
    <t>Holiday Inn &amp; Suites @$109</t>
  </si>
  <si>
    <t>Hilton San Destin Beach @$139</t>
  </si>
  <si>
    <t>Hope Hotel WPAFB @$74</t>
  </si>
  <si>
    <t>Sheraton Four Points @$72</t>
  </si>
  <si>
    <t>1-$900</t>
  </si>
  <si>
    <t>29 Ind+36 Gp-$2270</t>
  </si>
  <si>
    <t>30-$1500</t>
  </si>
  <si>
    <r>
      <t>$800 cleaning, ice tray, ice</t>
    </r>
    <r>
      <rPr>
        <sz val="8"/>
        <color indexed="10"/>
        <rFont val="Arial Narrow"/>
        <family val="2"/>
      </rPr>
      <t xml:space="preserve"> </t>
    </r>
    <r>
      <rPr>
        <sz val="8"/>
        <rFont val="Arial Narrow"/>
        <family val="2"/>
      </rPr>
      <t>$1600 supplies</t>
    </r>
  </si>
  <si>
    <t>9-$1000</t>
  </si>
  <si>
    <t>17-$1000</t>
  </si>
  <si>
    <t>Final</t>
  </si>
  <si>
    <t>Forecast Averages</t>
  </si>
  <si>
    <t>Radisson Hotel                    @$97</t>
  </si>
  <si>
    <t>MCM Elegante               @$81</t>
  </si>
  <si>
    <t>Fri     #s</t>
  </si>
  <si>
    <t>Sat   #s</t>
  </si>
  <si>
    <t>BBQ     #s</t>
  </si>
  <si>
    <t>12-2011 Charleston, SC</t>
  </si>
  <si>
    <t>Embassy Suites North Charleston @$119</t>
  </si>
  <si>
    <t>$133 minus $5 R Fee offset          $128.80</t>
  </si>
  <si>
    <t xml:space="preserve">10-2009 St Augustine, FL </t>
  </si>
  <si>
    <t xml:space="preserve">9-2008 Branson, MO </t>
  </si>
  <si>
    <t xml:space="preserve">8-2007 San Destin, FL </t>
  </si>
  <si>
    <t xml:space="preserve">7-2006 Albuquerque, NM </t>
  </si>
  <si>
    <t xml:space="preserve">6-2005 FWB, FL </t>
  </si>
  <si>
    <t xml:space="preserve">5-2004 Dayton, OH </t>
  </si>
  <si>
    <t xml:space="preserve">4-2003 FWB, FL </t>
  </si>
  <si>
    <t>Total Attend</t>
  </si>
  <si>
    <t>Est $750</t>
  </si>
  <si>
    <t>$755 supplies</t>
  </si>
  <si>
    <t>R11 Fairfield           210</t>
  </si>
  <si>
    <t>The more publicity, the higher and earlier the # of sign-ups……the more 'personalized' contacts we make, the higher the sign ups.</t>
  </si>
  <si>
    <t>Historical Sign-up Nbrs</t>
  </si>
  <si>
    <t>R8 Destin (Joint)    222</t>
  </si>
  <si>
    <t>R7 Albuquerque     263</t>
  </si>
  <si>
    <t>R6 Ft Walton          221</t>
  </si>
  <si>
    <t>13-2012 Ft Walton Beach, FL</t>
  </si>
  <si>
    <t>Total Rms</t>
  </si>
  <si>
    <t>El Tropicano @$105</t>
  </si>
  <si>
    <t>Hilton Garden Inn @$119 incl 5 adjoining rm sets</t>
  </si>
  <si>
    <t>Location; Full Breakfast included; on River Walk; LOTs to see &amp; do; Reunion Rm Rate 3 days before &amp; 3 days after (Sun before thru Tues after)</t>
  </si>
  <si>
    <t>Fri M&amp;G</t>
  </si>
  <si>
    <t>Sat   Banq</t>
  </si>
  <si>
    <t xml:space="preserve">           </t>
  </si>
  <si>
    <t>Hotels included buffet breakfast except 2004.  We get State Tax Exemption for Assoc Paid activities: M&amp;G, Banq, BBQ, Tours, Dinners, Shirts, etc</t>
  </si>
  <si>
    <t>$1729 Hootch + $285 Admin</t>
  </si>
  <si>
    <t>R14 San Antonio 238</t>
  </si>
  <si>
    <t>R13 Ft Walton         216</t>
  </si>
  <si>
    <r>
      <t>R12 Charleston</t>
    </r>
    <r>
      <rPr>
        <sz val="9"/>
        <color indexed="8"/>
        <rFont val="Arial Narrow"/>
        <family val="2"/>
      </rPr>
      <t xml:space="preserve">       </t>
    </r>
    <r>
      <rPr>
        <b/>
        <sz val="9"/>
        <color indexed="8"/>
        <rFont val="Arial Narrow"/>
        <family val="2"/>
      </rPr>
      <t>185</t>
    </r>
  </si>
  <si>
    <t>R10 St Augustine   251</t>
  </si>
  <si>
    <t>R9 Branson            254</t>
  </si>
  <si>
    <t>R5 Dayton              368</t>
  </si>
  <si>
    <r>
      <t xml:space="preserve">Location; </t>
    </r>
    <r>
      <rPr>
        <b/>
        <sz val="8"/>
        <color indexed="12"/>
        <rFont val="Arial Narrow"/>
        <family val="2"/>
      </rPr>
      <t xml:space="preserve">lots to see; many did self or local tours (Historic CHS); </t>
    </r>
    <r>
      <rPr>
        <sz val="8"/>
        <color indexed="10"/>
        <rFont val="Arial Narrow"/>
        <family val="2"/>
      </rPr>
      <t xml:space="preserve">low #s but not clear "why"; </t>
    </r>
    <r>
      <rPr>
        <b/>
        <sz val="8"/>
        <color indexed="10"/>
        <rFont val="Arial Narrow"/>
        <family val="2"/>
      </rPr>
      <t>almost no 71st or AC-47s</t>
    </r>
    <r>
      <rPr>
        <sz val="8"/>
        <color indexed="10"/>
        <rFont val="Arial Narrow"/>
        <family val="2"/>
      </rPr>
      <t xml:space="preserve">; Assoc pd mbr rms (JP, Doug, Ev $1080); did not meet 1 bar minimum + "misc" hotel; Banq wine </t>
    </r>
    <r>
      <rPr>
        <b/>
        <sz val="8"/>
        <color indexed="10"/>
        <rFont val="Arial Narrow"/>
        <family val="2"/>
      </rPr>
      <t xml:space="preserve">$1550; </t>
    </r>
    <r>
      <rPr>
        <sz val="8"/>
        <color indexed="10"/>
        <rFont val="Arial Narrow"/>
        <family val="2"/>
      </rPr>
      <t>xtra P-51 model $150; R Coord Transfer &amp; overload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</si>
  <si>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Thurs Casino Cruise:</t>
    </r>
    <r>
      <rPr>
        <sz val="8"/>
        <color indexed="12"/>
        <rFont val="Arial Narrow"/>
        <family val="2"/>
      </rPr>
      <t xml:space="preserve"> Fri Northrop-Grumman Tour; </t>
    </r>
    <r>
      <rPr>
        <b/>
        <sz val="8"/>
        <color indexed="12"/>
        <rFont val="Arial Narrow"/>
        <family val="2"/>
      </rPr>
      <t>Hist Bk; Rifle/Pistol Set Raffle;</t>
    </r>
    <r>
      <rPr>
        <sz val="8"/>
        <color indexed="12"/>
        <rFont val="Arial Narrow"/>
        <family val="2"/>
      </rPr>
      <t xml:space="preserve"> water &amp; partial beer donated;</t>
    </r>
    <r>
      <rPr>
        <sz val="8"/>
        <color rgb="FFFF0000"/>
        <rFont val="Arial Narrow"/>
        <family val="2"/>
      </rPr>
      <t xml:space="preserve"> </t>
    </r>
    <r>
      <rPr>
        <b/>
        <sz val="8"/>
        <color rgb="FFFF0000"/>
        <rFont val="Arial Narrow"/>
        <family val="2"/>
      </rPr>
      <t>high usage Hootch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</si>
  <si>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Dinner Cruise; theaters/shows;</t>
    </r>
    <r>
      <rPr>
        <b/>
        <sz val="8"/>
        <color indexed="10"/>
        <rFont val="Arial Narrow"/>
        <family val="2"/>
      </rPr>
      <t xml:space="preserve"> high</t>
    </r>
    <r>
      <rPr>
        <sz val="8"/>
        <color indexed="10"/>
        <rFont val="Arial Narrow"/>
        <family val="2"/>
      </rPr>
      <t xml:space="preserve"> gas prices reduced expected attendance</t>
    </r>
  </si>
  <si>
    <r>
      <t>Location;</t>
    </r>
    <r>
      <rPr>
        <sz val="8"/>
        <color indexed="10"/>
        <rFont val="Arial Narrow"/>
        <family val="2"/>
      </rPr>
      <t xml:space="preserve"> </t>
    </r>
    <r>
      <rPr>
        <b/>
        <sz val="8"/>
        <color indexed="10"/>
        <rFont val="Arial Narrow"/>
        <family val="2"/>
      </rPr>
      <t>Joint reunion</t>
    </r>
    <r>
      <rPr>
        <sz val="8"/>
        <color indexed="10"/>
        <rFont val="Arial Narrow"/>
        <family val="2"/>
      </rPr>
      <t xml:space="preserve"> but AC-130 #s low; Hotel not flexible-small Hootch+food &amp; drink charges; Parking Fee</t>
    </r>
  </si>
  <si>
    <r>
      <t>Stinger Monument;</t>
    </r>
    <r>
      <rPr>
        <sz val="8"/>
        <color indexed="10"/>
        <rFont val="Arial Narrow"/>
        <family val="2"/>
      </rPr>
      <t xml:space="preserve"> Hurricane;</t>
    </r>
    <r>
      <rPr>
        <sz val="8"/>
        <rFont val="Arial Narrow"/>
        <family val="2"/>
      </rPr>
      <t xml:space="preserve"> Rm Upgrade $100</t>
    </r>
  </si>
  <si>
    <r>
      <t>Location;</t>
    </r>
    <r>
      <rPr>
        <sz val="8"/>
        <color indexed="10"/>
        <rFont val="Arial Narrow"/>
        <family val="2"/>
      </rPr>
      <t xml:space="preserve"> Breakfast not included</t>
    </r>
  </si>
  <si>
    <r>
      <t>Memorial Plaque Dedication;</t>
    </r>
    <r>
      <rPr>
        <sz val="8"/>
        <rFont val="Arial Narrow"/>
        <family val="2"/>
      </rPr>
      <t xml:space="preserve"> Rm Upgrade $100</t>
    </r>
  </si>
  <si>
    <t>Negative Impacts" LOCATION &amp; things to do there (especially at REPeat or THREEPeat locations); Room costs more than $119 or don't include full buffet breakfasts; M&amp;G $25ish; Banquet $30-32ish; BBQ $25-28ish.   Lesson Learned: on Buffets do LARGE QUANTITY of good tasting main dishes &amp; NOT lots of individual piece dishes - without servers for specialty dishes (brisket, etc) too many folks take plates full of those.</t>
  </si>
  <si>
    <t>14-2013 San Antonio, TX</t>
  </si>
  <si>
    <t>R14 Albuquerque</t>
  </si>
  <si>
    <r>
      <t xml:space="preserve">Location brought out 20+ </t>
    </r>
    <r>
      <rPr>
        <b/>
        <sz val="8"/>
        <color indexed="12"/>
        <rFont val="Arial Narrow"/>
        <family val="2"/>
      </rPr>
      <t>west coasters &amp; tours</t>
    </r>
    <r>
      <rPr>
        <sz val="8"/>
        <color indexed="12"/>
        <rFont val="Arial Narrow"/>
        <family val="2"/>
      </rPr>
      <t xml:space="preserve"> brought some who wanted to do local area </t>
    </r>
    <r>
      <rPr>
        <sz val="8"/>
        <color indexed="10"/>
        <rFont val="Arial Narrow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8"/>
        <color indexed="10"/>
        <rFont val="Arial Narrow"/>
        <family val="2"/>
      </rPr>
      <t>AC-47s had reunion the week prior</t>
    </r>
    <r>
      <rPr>
        <sz val="8"/>
        <color indexed="10"/>
        <rFont val="Arial Narrow"/>
        <family val="2"/>
      </rPr>
      <t xml:space="preserve">; economy impacted all, including </t>
    </r>
    <r>
      <rPr>
        <b/>
        <sz val="8"/>
        <color indexed="10"/>
        <rFont val="Arial Narrow"/>
        <family val="2"/>
      </rPr>
      <t>very low 71st participation</t>
    </r>
  </si>
  <si>
    <t>Four Points @$78</t>
  </si>
  <si>
    <t>Four Points @$75</t>
  </si>
  <si>
    <t>Four Points FWB @$119</t>
  </si>
  <si>
    <t>R15 Albuquerque</t>
  </si>
  <si>
    <t xml:space="preserve">R14 San Antonio </t>
  </si>
  <si>
    <t xml:space="preserve">R11 Fairfield       </t>
  </si>
  <si>
    <t>R10 St Augustine</t>
  </si>
  <si>
    <t xml:space="preserve">R9 Branson           </t>
  </si>
  <si>
    <t xml:space="preserve">R8 Destin        </t>
  </si>
  <si>
    <t>R7 Albuquerque</t>
  </si>
  <si>
    <t xml:space="preserve">R5 Dayton        </t>
  </si>
  <si>
    <t>R2 Ft Walton</t>
  </si>
  <si>
    <t>R3 Ft Walton</t>
  </si>
  <si>
    <t>R4 Ft Walton</t>
  </si>
  <si>
    <t xml:space="preserve">R13 Ft Walton     </t>
  </si>
  <si>
    <t xml:space="preserve">R6 Ft Walton     </t>
  </si>
  <si>
    <t xml:space="preserve">R1 Ft Walton   </t>
  </si>
  <si>
    <r>
      <t xml:space="preserve">Reunions </t>
    </r>
    <r>
      <rPr>
        <b/>
        <sz val="12"/>
        <rFont val="Arial"/>
        <family val="2"/>
      </rPr>
      <t>NOT AT</t>
    </r>
    <r>
      <rPr>
        <sz val="12"/>
        <rFont val="Arial"/>
        <family val="2"/>
      </rPr>
      <t xml:space="preserve"> Ft Walton</t>
    </r>
  </si>
  <si>
    <r>
      <t xml:space="preserve">Reunions </t>
    </r>
    <r>
      <rPr>
        <b/>
        <sz val="12"/>
        <rFont val="Arial"/>
        <family val="2"/>
      </rPr>
      <t>AT</t>
    </r>
    <r>
      <rPr>
        <sz val="12"/>
        <rFont val="Arial"/>
        <family val="2"/>
      </rPr>
      <t xml:space="preserve"> Ft Walton</t>
    </r>
  </si>
  <si>
    <t xml:space="preserve">BLUF: Room $119 or lower that includes full buffet breakfasts &amp; any service charges;                                         </t>
  </si>
  <si>
    <t xml:space="preserve">M&amp;G $25; Banquet $30-32; BBQ $25-28;                                                                                                                                                                    </t>
  </si>
  <si>
    <t>Buffets: do A FEW good tasting main dishes &amp; NOT MULTIPLE dishes (they take plates full of those)</t>
  </si>
  <si>
    <t>Thur Rms</t>
  </si>
  <si>
    <r>
      <t>Location; optional activities;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large Hootch with high usage; Legacy Squadron supported activity</t>
    </r>
  </si>
  <si>
    <r>
      <t xml:space="preserve">Location; optional activities; price; large Hootch with high usage; </t>
    </r>
    <r>
      <rPr>
        <sz val="8"/>
        <color indexed="12"/>
        <rFont val="Arial Narrow"/>
        <family val="2"/>
      </rPr>
      <t>Legacy Squadron supported activity but not much 71st attendance</t>
    </r>
  </si>
  <si>
    <r>
      <t>R12 Charleston</t>
    </r>
    <r>
      <rPr>
        <sz val="9"/>
        <color indexed="8"/>
        <rFont val="Arial"/>
        <family val="2"/>
      </rPr>
      <t xml:space="preserve">       </t>
    </r>
    <r>
      <rPr>
        <b/>
        <sz val="9"/>
        <color indexed="8"/>
        <rFont val="Arial"/>
        <family val="2"/>
      </rPr>
      <t>185</t>
    </r>
  </si>
  <si>
    <r>
      <t xml:space="preserve">Location; optional activities; price; large Hootch with high usage; </t>
    </r>
    <r>
      <rPr>
        <sz val="8"/>
        <color indexed="12"/>
        <rFont val="Arial"/>
        <family val="2"/>
      </rPr>
      <t>Legacy Squadron supported activity but not much 71st attendance</t>
    </r>
  </si>
  <si>
    <r>
      <t xml:space="preserve">Room rates are “no breakfast included” but they gave us full breakfast at ½ price of $4.50 + tax per person ($5.73); </t>
    </r>
    <r>
      <rPr>
        <sz val="8"/>
        <color rgb="FFFF0000"/>
        <rFont val="Arial"/>
        <family val="2"/>
      </rPr>
      <t>expect lower numbers (no matter what, it's still FWB "again") &amp; lower hotel registrants (FWB retirees)</t>
    </r>
  </si>
  <si>
    <r>
      <t xml:space="preserve">Location; </t>
    </r>
    <r>
      <rPr>
        <b/>
        <sz val="8"/>
        <color indexed="12"/>
        <rFont val="Arial"/>
        <family val="2"/>
      </rPr>
      <t xml:space="preserve">lots to see; many did self or local tours (Historic CHS); </t>
    </r>
    <r>
      <rPr>
        <sz val="8"/>
        <color indexed="10"/>
        <rFont val="Arial"/>
        <family val="2"/>
      </rPr>
      <t xml:space="preserve">low #s but not clear "why"; </t>
    </r>
    <r>
      <rPr>
        <b/>
        <sz val="8"/>
        <color indexed="10"/>
        <rFont val="Arial"/>
        <family val="2"/>
      </rPr>
      <t>almost no 71st or AC-47s</t>
    </r>
    <r>
      <rPr>
        <sz val="8"/>
        <color indexed="10"/>
        <rFont val="Arial"/>
        <family val="2"/>
      </rPr>
      <t xml:space="preserve">; Assoc pd mbr rms (JP, Doug, Ev $1080); did not meet 1 bar minimum + "misc" hotel; Banq wine </t>
    </r>
    <r>
      <rPr>
        <b/>
        <sz val="8"/>
        <color indexed="10"/>
        <rFont val="Arial"/>
        <family val="2"/>
      </rPr>
      <t xml:space="preserve">$1550; </t>
    </r>
    <r>
      <rPr>
        <sz val="8"/>
        <color indexed="10"/>
        <rFont val="Arial"/>
        <family val="2"/>
      </rPr>
      <t>xtra P-51 model $150; R Coord Transfer &amp; overload</t>
    </r>
  </si>
  <si>
    <r>
      <t xml:space="preserve">Location brought out 20+ </t>
    </r>
    <r>
      <rPr>
        <b/>
        <sz val="8"/>
        <color indexed="12"/>
        <rFont val="Arial"/>
        <family val="2"/>
      </rPr>
      <t>west coasters &amp; tours</t>
    </r>
    <r>
      <rPr>
        <sz val="8"/>
        <color indexed="12"/>
        <rFont val="Arial"/>
        <family val="2"/>
      </rPr>
      <t xml:space="preserve"> brought some who wanted to do local area </t>
    </r>
    <r>
      <rPr>
        <sz val="8"/>
        <color indexed="10"/>
        <rFont val="Arial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8"/>
        <color indexed="10"/>
        <rFont val="Arial"/>
        <family val="2"/>
      </rPr>
      <t>AC-47s had reunion the week prior</t>
    </r>
    <r>
      <rPr>
        <sz val="8"/>
        <color indexed="10"/>
        <rFont val="Arial"/>
        <family val="2"/>
      </rPr>
      <t xml:space="preserve">; economy impacted all, including </t>
    </r>
    <r>
      <rPr>
        <b/>
        <sz val="8"/>
        <color indexed="10"/>
        <rFont val="Arial"/>
        <family val="2"/>
      </rPr>
      <t>very low 71st participation</t>
    </r>
  </si>
  <si>
    <r>
      <t>$800 cleaning, ice tray, ice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$1600 supplies</t>
    </r>
  </si>
  <si>
    <r>
      <t>Location;</t>
    </r>
    <r>
      <rPr>
        <sz val="8"/>
        <color indexed="12"/>
        <rFont val="Arial"/>
        <family val="2"/>
      </rPr>
      <t xml:space="preserve"> </t>
    </r>
    <r>
      <rPr>
        <b/>
        <sz val="8"/>
        <color indexed="12"/>
        <rFont val="Arial"/>
        <family val="2"/>
      </rPr>
      <t>Thurs Casino Cruise:</t>
    </r>
    <r>
      <rPr>
        <sz val="8"/>
        <color indexed="12"/>
        <rFont val="Arial"/>
        <family val="2"/>
      </rPr>
      <t xml:space="preserve"> Fri Northrop-Grumman Tour; </t>
    </r>
    <r>
      <rPr>
        <b/>
        <sz val="8"/>
        <color indexed="12"/>
        <rFont val="Arial"/>
        <family val="2"/>
      </rPr>
      <t>Hist Bk; Rifle/Pistol Set Raffle;</t>
    </r>
    <r>
      <rPr>
        <sz val="8"/>
        <color indexed="12"/>
        <rFont val="Arial"/>
        <family val="2"/>
      </rPr>
      <t xml:space="preserve"> water &amp; partial beer donated;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high usage Hootch</t>
    </r>
  </si>
  <si>
    <r>
      <t>Location;</t>
    </r>
    <r>
      <rPr>
        <sz val="8"/>
        <color indexed="12"/>
        <rFont val="Arial"/>
        <family val="2"/>
      </rPr>
      <t xml:space="preserve"> </t>
    </r>
    <r>
      <rPr>
        <b/>
        <sz val="8"/>
        <color indexed="12"/>
        <rFont val="Arial"/>
        <family val="2"/>
      </rPr>
      <t>Dinner Cruise; theaters/shows;</t>
    </r>
    <r>
      <rPr>
        <b/>
        <sz val="8"/>
        <color indexed="10"/>
        <rFont val="Arial"/>
        <family val="2"/>
      </rPr>
      <t xml:space="preserve"> high</t>
    </r>
    <r>
      <rPr>
        <sz val="8"/>
        <color indexed="10"/>
        <rFont val="Arial"/>
        <family val="2"/>
      </rPr>
      <t xml:space="preserve"> gas prices reduced expected attendance</t>
    </r>
  </si>
  <si>
    <r>
      <t>Location;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Joint reunion</t>
    </r>
    <r>
      <rPr>
        <sz val="8"/>
        <color indexed="10"/>
        <rFont val="Arial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</si>
  <si>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8"/>
        <color indexed="12"/>
        <rFont val="Arial"/>
        <family val="2"/>
      </rPr>
      <t xml:space="preserve"> </t>
    </r>
    <r>
      <rPr>
        <b/>
        <sz val="8"/>
        <color indexed="12"/>
        <rFont val="Arial"/>
        <family val="2"/>
      </rPr>
      <t>large Hootch with high usage; Legacy Squadron supported activity</t>
    </r>
  </si>
  <si>
    <r>
      <t>Stinger Monument;</t>
    </r>
    <r>
      <rPr>
        <sz val="8"/>
        <color indexed="10"/>
        <rFont val="Arial"/>
        <family val="2"/>
      </rPr>
      <t xml:space="preserve"> Hurricane;</t>
    </r>
    <r>
      <rPr>
        <sz val="8"/>
        <rFont val="Arial"/>
        <family val="2"/>
      </rPr>
      <t xml:space="preserve"> Rm Upgrade $100</t>
    </r>
  </si>
  <si>
    <r>
      <t>Location;</t>
    </r>
    <r>
      <rPr>
        <sz val="8"/>
        <color indexed="10"/>
        <rFont val="Arial"/>
        <family val="2"/>
      </rPr>
      <t xml:space="preserve"> Breakfast not included</t>
    </r>
  </si>
  <si>
    <r>
      <t>Memorial Plaque Dedication;</t>
    </r>
    <r>
      <rPr>
        <sz val="8"/>
        <rFont val="Arial"/>
        <family val="2"/>
      </rPr>
      <t xml:space="preserve"> Rm Upgrade $100</t>
    </r>
  </si>
  <si>
    <t xml:space="preserve">$1360 + 220 Admin + $265 TV/DVD </t>
  </si>
  <si>
    <r>
      <t>$133</t>
    </r>
    <r>
      <rPr>
        <sz val="8"/>
        <color indexed="8"/>
        <rFont val="Arial"/>
        <family val="2"/>
      </rPr>
      <t xml:space="preserve"> minus $5 R Fee offset</t>
    </r>
    <r>
      <rPr>
        <sz val="10"/>
        <color indexed="8"/>
        <rFont val="Arial"/>
        <family val="2"/>
      </rPr>
      <t xml:space="preserve">          $128.80</t>
    </r>
  </si>
  <si>
    <t>WITH Dayton</t>
  </si>
  <si>
    <t>WITH First</t>
  </si>
  <si>
    <t>WithOUT Dayton</t>
  </si>
  <si>
    <t>WithOUT First</t>
  </si>
  <si>
    <t xml:space="preserve"> Lesson Learned: on Buffets do LARGE QUANTITY of good tasting main dishes &amp; NOT lots of individual piece dishes - without servers for specialty dishes (brisket, etc) too many folks take plates full of those.</t>
  </si>
  <si>
    <t xml:space="preserve">Negative Impacts: LOCATION &amp; things to do there (especially, new things at REPeat or THREEPeat locations); Room costs more than $119 or don't include full buffet breakfasts; Prices higher than M&amp;G $25ish, Banquet $30-32ish, BBQ $25-28ish.                                                 </t>
  </si>
  <si>
    <r>
      <t xml:space="preserve">Location; optional activities; price; large Hootch with high usage; </t>
    </r>
    <r>
      <rPr>
        <sz val="9"/>
        <color indexed="12"/>
        <rFont val="Arial"/>
        <family val="2"/>
      </rPr>
      <t>Legacy Squadron supported activity but not much 71st attendance</t>
    </r>
  </si>
  <si>
    <r>
      <t xml:space="preserve">Room rates are “no breakfast included” but they gave us full breakfast at ½ price of $4.50 + tax per person ($5.73); </t>
    </r>
    <r>
      <rPr>
        <sz val="9"/>
        <color rgb="FFFF0000"/>
        <rFont val="Arial"/>
        <family val="2"/>
      </rPr>
      <t>expect lower numbers (no matter what, it's still FWB "again") &amp; lower hotel registrants (FWB retirees)</t>
    </r>
  </si>
  <si>
    <r>
      <t xml:space="preserve">Location; </t>
    </r>
    <r>
      <rPr>
        <b/>
        <sz val="9"/>
        <color indexed="12"/>
        <rFont val="Arial"/>
        <family val="2"/>
      </rPr>
      <t xml:space="preserve">lots to see; many did self or local tours (Historic CHS); </t>
    </r>
    <r>
      <rPr>
        <sz val="9"/>
        <color indexed="10"/>
        <rFont val="Arial"/>
        <family val="2"/>
      </rPr>
      <t xml:space="preserve">low #s but not clear "why"; </t>
    </r>
    <r>
      <rPr>
        <b/>
        <sz val="9"/>
        <color indexed="10"/>
        <rFont val="Arial"/>
        <family val="2"/>
      </rPr>
      <t>almost no 71st or AC-47s</t>
    </r>
    <r>
      <rPr>
        <sz val="9"/>
        <color indexed="10"/>
        <rFont val="Arial"/>
        <family val="2"/>
      </rPr>
      <t xml:space="preserve">; Assoc pd mbr rms (JP, Doug, Ev $1080); did not meet 1 bar minimum + "misc" hotel; Banq wine </t>
    </r>
    <r>
      <rPr>
        <b/>
        <sz val="9"/>
        <color indexed="10"/>
        <rFont val="Arial"/>
        <family val="2"/>
      </rPr>
      <t xml:space="preserve">$1550; </t>
    </r>
    <r>
      <rPr>
        <sz val="9"/>
        <color indexed="10"/>
        <rFont val="Arial"/>
        <family val="2"/>
      </rPr>
      <t>xtra P-51 model $150; R Coord Transfer &amp; overload</t>
    </r>
  </si>
  <si>
    <r>
      <t xml:space="preserve">Location brought out 20+ </t>
    </r>
    <r>
      <rPr>
        <b/>
        <sz val="9"/>
        <color indexed="12"/>
        <rFont val="Arial"/>
        <family val="2"/>
      </rPr>
      <t>west coasters &amp; tours</t>
    </r>
    <r>
      <rPr>
        <sz val="9"/>
        <color indexed="12"/>
        <rFont val="Arial"/>
        <family val="2"/>
      </rPr>
      <t xml:space="preserve"> brought some who wanted to do local area </t>
    </r>
    <r>
      <rPr>
        <sz val="9"/>
        <color indexed="10"/>
        <rFont val="Arial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9"/>
        <color indexed="10"/>
        <rFont val="Arial"/>
        <family val="2"/>
      </rPr>
      <t>AC-47s had reunion the week prior</t>
    </r>
    <r>
      <rPr>
        <sz val="9"/>
        <color indexed="10"/>
        <rFont val="Arial"/>
        <family val="2"/>
      </rPr>
      <t xml:space="preserve">; economy impacted all, including </t>
    </r>
    <r>
      <rPr>
        <b/>
        <sz val="9"/>
        <color indexed="10"/>
        <rFont val="Arial"/>
        <family val="2"/>
      </rPr>
      <t>very low 71st participation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</si>
  <si>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Thurs Casino Cruise:</t>
    </r>
    <r>
      <rPr>
        <sz val="9"/>
        <color indexed="12"/>
        <rFont val="Arial"/>
        <family val="2"/>
      </rPr>
      <t xml:space="preserve"> Fri Northrop-Grumman Tour; </t>
    </r>
    <r>
      <rPr>
        <b/>
        <sz val="9"/>
        <color indexed="12"/>
        <rFont val="Arial"/>
        <family val="2"/>
      </rPr>
      <t>Hist Bk; Rifle/Pistol Set Raffle;</t>
    </r>
    <r>
      <rPr>
        <sz val="9"/>
        <color indexed="12"/>
        <rFont val="Arial"/>
        <family val="2"/>
      </rPr>
      <t xml:space="preserve"> water &amp; partial beer donated;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high usage Hootch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</si>
  <si>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Dinner Cruise; theaters/shows;</t>
    </r>
    <r>
      <rPr>
        <b/>
        <sz val="9"/>
        <color indexed="10"/>
        <rFont val="Arial"/>
        <family val="2"/>
      </rPr>
      <t xml:space="preserve"> high</t>
    </r>
    <r>
      <rPr>
        <sz val="9"/>
        <color indexed="10"/>
        <rFont val="Arial"/>
        <family val="2"/>
      </rPr>
      <t xml:space="preserve"> gas prices reduced expected attendance</t>
    </r>
  </si>
  <si>
    <r>
      <t>Location;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Joint reunion</t>
    </r>
    <r>
      <rPr>
        <sz val="9"/>
        <color indexed="10"/>
        <rFont val="Arial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</si>
  <si>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large Hootch with high usage; Legacy Squadron supported activity</t>
    </r>
  </si>
  <si>
    <r>
      <t>Stinger Monument;</t>
    </r>
    <r>
      <rPr>
        <sz val="9"/>
        <color indexed="10"/>
        <rFont val="Arial"/>
        <family val="2"/>
      </rPr>
      <t xml:space="preserve"> Hurricane;</t>
    </r>
    <r>
      <rPr>
        <sz val="9"/>
        <rFont val="Arial"/>
        <family val="2"/>
      </rPr>
      <t xml:space="preserve"> Rm Upgrade $100</t>
    </r>
  </si>
  <si>
    <r>
      <t>Location;</t>
    </r>
    <r>
      <rPr>
        <sz val="9"/>
        <color indexed="10"/>
        <rFont val="Arial"/>
        <family val="2"/>
      </rPr>
      <t xml:space="preserve"> Breakfast not included</t>
    </r>
  </si>
  <si>
    <t>Historical Sign-ups</t>
  </si>
  <si>
    <t>15 - 2014 Albuquerque. NM</t>
  </si>
  <si>
    <t>16 - 2015 St Louis, MO</t>
  </si>
  <si>
    <t>$1360 +220 Admin +265 TV/DVD</t>
  </si>
  <si>
    <t>R15 St Louis</t>
  </si>
  <si>
    <t>R16 St Louis</t>
  </si>
  <si>
    <t>Airport Crowne Plaza</t>
  </si>
  <si>
    <t>17 - FWB, FL</t>
  </si>
  <si>
    <t>Ramada Plaza Beach Resort</t>
  </si>
  <si>
    <t>R12 Charleston</t>
  </si>
  <si>
    <t xml:space="preserve">5-2004  Dayton, OH </t>
  </si>
  <si>
    <t>13-2012 FWB, FL</t>
  </si>
  <si>
    <t>15-2014 Albuquerque, NM</t>
  </si>
  <si>
    <t>16-2015 St Louis</t>
  </si>
  <si>
    <t>17-2016 FWB, FL</t>
  </si>
  <si>
    <r>
      <t xml:space="preserve">Room rates are 'no breakfast included' but gave us full breakfast at ½ price of $4.50 + tax per person ($5.73); </t>
    </r>
    <r>
      <rPr>
        <sz val="8"/>
        <color rgb="FFFF0000"/>
        <rFont val="Arial Narrow"/>
        <family val="2"/>
      </rPr>
      <t>expect lower numbers (no matter what, it's still FWB 'again') &amp; lower hotel registrants (FWB retirees)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</si>
</sst>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64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.5"/>
      <name val="Arial Narrow"/>
      <family val="2"/>
    </font>
    <font>
      <sz val="9"/>
      <name val="Arial Narrow"/>
      <family val="2"/>
    </font>
    <font>
      <sz val="11"/>
      <color indexed="8"/>
      <name val="Arial Narrow"/>
      <family val="2"/>
    </font>
    <font>
      <b/>
      <sz val="9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8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b/>
      <sz val="10.5"/>
      <color rgb="FF0000FF"/>
      <name val="Arial Narrow"/>
      <family val="2"/>
    </font>
    <font>
      <b/>
      <sz val="10.5"/>
      <color rgb="FFFF0000"/>
      <name val="Arial Narrow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00008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7.5"/>
      <color theme="1"/>
      <name val="Arial Narrow"/>
      <family val="2"/>
    </font>
    <font>
      <sz val="7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21">
    <xf numFmtId="0" fontId="0" fillId="0" borderId="0" xfId="0"/>
    <xf numFmtId="164" fontId="7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right" vertical="center"/>
    </xf>
    <xf numFmtId="1" fontId="9" fillId="0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left" vertical="center"/>
    </xf>
    <xf numFmtId="1" fontId="9" fillId="0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6" fontId="7" fillId="0" borderId="8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6" fontId="7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4" fillId="0" borderId="0" xfId="0" applyFont="1" applyFill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6" fontId="11" fillId="0" borderId="10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9" fontId="19" fillId="0" borderId="4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9" fontId="2" fillId="6" borderId="4" xfId="0" applyNumberFormat="1" applyFont="1" applyFill="1" applyBorder="1" applyAlignment="1">
      <alignment horizontal="center" vertical="center"/>
    </xf>
    <xf numFmtId="9" fontId="2" fillId="5" borderId="4" xfId="0" applyNumberFormat="1" applyFont="1" applyFill="1" applyBorder="1" applyAlignment="1">
      <alignment horizontal="center" vertical="center"/>
    </xf>
    <xf numFmtId="6" fontId="11" fillId="4" borderId="4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11" fillId="0" borderId="2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6" fontId="7" fillId="5" borderId="31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19" fillId="5" borderId="1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8" fontId="7" fillId="5" borderId="31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/>
    </xf>
    <xf numFmtId="9" fontId="19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wrapText="1"/>
    </xf>
    <xf numFmtId="0" fontId="9" fillId="0" borderId="48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2" fillId="0" borderId="50" xfId="0" applyNumberFormat="1" applyFont="1" applyFill="1" applyBorder="1" applyAlignment="1">
      <alignment horizontal="center" vertical="center" wrapText="1"/>
    </xf>
    <xf numFmtId="0" fontId="22" fillId="0" borderId="51" xfId="0" applyNumberFormat="1" applyFont="1" applyFill="1" applyBorder="1" applyAlignment="1">
      <alignment horizontal="center" vertical="center" wrapText="1"/>
    </xf>
    <xf numFmtId="0" fontId="22" fillId="0" borderId="52" xfId="0" applyNumberFormat="1" applyFont="1" applyFill="1" applyBorder="1" applyAlignment="1">
      <alignment horizontal="center" vertical="center" wrapText="1"/>
    </xf>
    <xf numFmtId="9" fontId="19" fillId="8" borderId="7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1" fontId="9" fillId="8" borderId="5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6" fontId="7" fillId="8" borderId="10" xfId="0" applyNumberFormat="1" applyFont="1" applyFill="1" applyBorder="1" applyAlignment="1">
      <alignment horizontal="center" vertical="center" wrapText="1"/>
    </xf>
    <xf numFmtId="164" fontId="15" fillId="8" borderId="10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vertical="center" wrapText="1"/>
    </xf>
    <xf numFmtId="0" fontId="2" fillId="4" borderId="10" xfId="0" applyNumberFormat="1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9" fontId="2" fillId="5" borderId="7" xfId="0" applyNumberFormat="1" applyFont="1" applyFill="1" applyBorder="1" applyAlignment="1">
      <alignment horizontal="center" vertical="center"/>
    </xf>
    <xf numFmtId="9" fontId="2" fillId="6" borderId="7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9" fontId="2" fillId="8" borderId="4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9" fontId="2" fillId="0" borderId="47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9" fontId="2" fillId="0" borderId="53" xfId="0" applyNumberFormat="1" applyFont="1" applyFill="1" applyBorder="1" applyAlignment="1">
      <alignment horizontal="center" vertical="center"/>
    </xf>
    <xf numFmtId="9" fontId="2" fillId="0" borderId="53" xfId="0" applyNumberFormat="1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right" vertical="center" wrapText="1"/>
    </xf>
    <xf numFmtId="1" fontId="8" fillId="4" borderId="44" xfId="0" applyNumberFormat="1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6" fontId="3" fillId="4" borderId="31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vertical="center" wrapText="1"/>
    </xf>
    <xf numFmtId="0" fontId="2" fillId="0" borderId="57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6" fontId="7" fillId="0" borderId="5" xfId="0" applyNumberFormat="1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8" borderId="53" xfId="0" applyFont="1" applyFill="1" applyBorder="1" applyAlignment="1">
      <alignment horizontal="left" vertical="center" wrapText="1"/>
    </xf>
    <xf numFmtId="1" fontId="8" fillId="8" borderId="55" xfId="0" applyNumberFormat="1" applyFont="1" applyFill="1" applyBorder="1" applyAlignment="1">
      <alignment horizontal="center" vertical="center"/>
    </xf>
    <xf numFmtId="1" fontId="2" fillId="8" borderId="54" xfId="0" applyNumberFormat="1" applyFont="1" applyFill="1" applyBorder="1" applyAlignment="1">
      <alignment horizontal="center" vertical="center" wrapText="1"/>
    </xf>
    <xf numFmtId="1" fontId="2" fillId="8" borderId="54" xfId="0" applyNumberFormat="1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vertical="center" wrapText="1"/>
    </xf>
    <xf numFmtId="0" fontId="33" fillId="4" borderId="3" xfId="0" applyFont="1" applyFill="1" applyBorder="1" applyAlignment="1">
      <alignment horizontal="right" vertical="center" wrapText="1"/>
    </xf>
    <xf numFmtId="0" fontId="32" fillId="4" borderId="3" xfId="0" applyFont="1" applyFill="1" applyBorder="1" applyAlignment="1">
      <alignment vertical="center" wrapText="1"/>
    </xf>
    <xf numFmtId="0" fontId="32" fillId="4" borderId="3" xfId="0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vertical="center" wrapText="1"/>
    </xf>
    <xf numFmtId="0" fontId="34" fillId="0" borderId="48" xfId="0" applyNumberFormat="1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6" fillId="0" borderId="0" xfId="0" applyFont="1"/>
    <xf numFmtId="0" fontId="36" fillId="4" borderId="7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horizontal="center" vertical="center"/>
    </xf>
    <xf numFmtId="9" fontId="16" fillId="4" borderId="7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9" fontId="39" fillId="4" borderId="7" xfId="0" applyNumberFormat="1" applyFont="1" applyFill="1" applyBorder="1" applyAlignment="1">
      <alignment horizontal="center" vertical="center"/>
    </xf>
    <xf numFmtId="0" fontId="36" fillId="4" borderId="47" xfId="0" applyFont="1" applyFill="1" applyBorder="1" applyAlignment="1">
      <alignment horizontal="right" vertical="center" wrapText="1"/>
    </xf>
    <xf numFmtId="0" fontId="35" fillId="4" borderId="8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vertical="center" wrapText="1"/>
    </xf>
    <xf numFmtId="1" fontId="39" fillId="4" borderId="10" xfId="0" applyNumberFormat="1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1" fontId="40" fillId="4" borderId="8" xfId="0" applyNumberFormat="1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9" fontId="16" fillId="4" borderId="4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" fontId="35" fillId="4" borderId="5" xfId="0" applyNumberFormat="1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left" vertical="center" wrapText="1"/>
    </xf>
    <xf numFmtId="9" fontId="39" fillId="4" borderId="4" xfId="0" applyNumberFormat="1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 wrapText="1"/>
    </xf>
    <xf numFmtId="9" fontId="16" fillId="4" borderId="4" xfId="0" applyNumberFormat="1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/>
    </xf>
    <xf numFmtId="0" fontId="16" fillId="4" borderId="49" xfId="0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36" fillId="4" borderId="53" xfId="0" applyFont="1" applyFill="1" applyBorder="1" applyAlignment="1">
      <alignment horizontal="left" vertical="center" wrapText="1"/>
    </xf>
    <xf numFmtId="1" fontId="16" fillId="4" borderId="54" xfId="0" applyNumberFormat="1" applyFont="1" applyFill="1" applyBorder="1" applyAlignment="1">
      <alignment horizontal="center" vertical="center"/>
    </xf>
    <xf numFmtId="9" fontId="16" fillId="4" borderId="53" xfId="0" applyNumberFormat="1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9" fontId="16" fillId="4" borderId="53" xfId="0" applyNumberFormat="1" applyFont="1" applyFill="1" applyBorder="1" applyAlignment="1">
      <alignment horizontal="center" vertical="center" wrapText="1"/>
    </xf>
    <xf numFmtId="1" fontId="16" fillId="4" borderId="54" xfId="0" applyNumberFormat="1" applyFont="1" applyFill="1" applyBorder="1" applyAlignment="1">
      <alignment horizontal="center" vertical="center" wrapText="1"/>
    </xf>
    <xf numFmtId="1" fontId="35" fillId="4" borderId="55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1" fontId="41" fillId="0" borderId="37" xfId="0" applyNumberFormat="1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center" vertical="center" wrapText="1"/>
    </xf>
    <xf numFmtId="6" fontId="32" fillId="0" borderId="8" xfId="0" applyNumberFormat="1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 wrapText="1"/>
    </xf>
    <xf numFmtId="6" fontId="32" fillId="0" borderId="5" xfId="0" applyNumberFormat="1" applyFont="1" applyFill="1" applyBorder="1" applyAlignment="1">
      <alignment horizontal="center" vertical="center" wrapText="1"/>
    </xf>
    <xf numFmtId="6" fontId="32" fillId="0" borderId="10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6" fontId="45" fillId="0" borderId="1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64" fontId="32" fillId="0" borderId="11" xfId="0" applyNumberFormat="1" applyFont="1" applyFill="1" applyBorder="1" applyAlignment="1">
      <alignment horizontal="center" vertical="center" wrapText="1"/>
    </xf>
    <xf numFmtId="164" fontId="51" fillId="0" borderId="24" xfId="0" applyNumberFormat="1" applyFont="1" applyFill="1" applyBorder="1" applyAlignment="1">
      <alignment horizontal="center" vertical="center" wrapText="1"/>
    </xf>
    <xf numFmtId="164" fontId="52" fillId="0" borderId="1" xfId="0" applyNumberFormat="1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horizontal="center" vertical="center" wrapText="1"/>
    </xf>
    <xf numFmtId="1" fontId="34" fillId="0" borderId="4" xfId="0" applyNumberFormat="1" applyFont="1" applyFill="1" applyBorder="1" applyAlignment="1">
      <alignment horizontal="center" vertical="center" wrapText="1"/>
    </xf>
    <xf numFmtId="1" fontId="34" fillId="0" borderId="26" xfId="0" applyNumberFormat="1" applyFont="1" applyFill="1" applyBorder="1" applyAlignment="1">
      <alignment horizontal="center" vertical="center" wrapText="1"/>
    </xf>
    <xf numFmtId="164" fontId="45" fillId="0" borderId="2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164" fontId="32" fillId="0" borderId="9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1" fontId="34" fillId="0" borderId="7" xfId="0" applyNumberFormat="1" applyFont="1" applyFill="1" applyBorder="1" applyAlignment="1">
      <alignment horizontal="center" vertical="center"/>
    </xf>
    <xf numFmtId="164" fontId="45" fillId="0" borderId="10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64" fontId="32" fillId="0" borderId="11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64" fontId="45" fillId="0" borderId="1" xfId="0" applyNumberFormat="1" applyFont="1" applyFill="1" applyBorder="1" applyAlignment="1">
      <alignment horizontal="center" vertical="center"/>
    </xf>
    <xf numFmtId="164" fontId="52" fillId="0" borderId="5" xfId="0" applyNumberFormat="1" applyFont="1" applyFill="1" applyBorder="1" applyAlignment="1">
      <alignment horizontal="center" vertical="center"/>
    </xf>
    <xf numFmtId="164" fontId="45" fillId="0" borderId="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Fill="1" applyBorder="1" applyAlignment="1">
      <alignment horizontal="center" vertical="center" wrapText="1"/>
    </xf>
    <xf numFmtId="1" fontId="32" fillId="0" borderId="4" xfId="0" applyNumberFormat="1" applyFont="1" applyFill="1" applyBorder="1" applyAlignment="1">
      <alignment horizontal="center" vertical="center" wrapText="1"/>
    </xf>
    <xf numFmtId="1" fontId="32" fillId="0" borderId="5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left" vertical="center"/>
    </xf>
    <xf numFmtId="164" fontId="32" fillId="0" borderId="5" xfId="0" applyNumberFormat="1" applyFont="1" applyFill="1" applyBorder="1" applyAlignment="1">
      <alignment horizontal="right" vertical="center"/>
    </xf>
    <xf numFmtId="164" fontId="32" fillId="0" borderId="1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 wrapText="1"/>
    </xf>
    <xf numFmtId="1" fontId="32" fillId="0" borderId="16" xfId="0" applyNumberFormat="1" applyFont="1" applyFill="1" applyBorder="1" applyAlignment="1">
      <alignment horizontal="center" vertical="center" wrapText="1"/>
    </xf>
    <xf numFmtId="1" fontId="32" fillId="0" borderId="12" xfId="0" applyNumberFormat="1" applyFont="1" applyFill="1" applyBorder="1" applyAlignment="1">
      <alignment horizontal="center" vertical="center" wrapText="1"/>
    </xf>
    <xf numFmtId="1" fontId="32" fillId="0" borderId="13" xfId="0" applyNumberFormat="1" applyFont="1" applyFill="1" applyBorder="1" applyAlignment="1">
      <alignment horizontal="center" vertical="center" wrapText="1"/>
    </xf>
    <xf numFmtId="1" fontId="32" fillId="0" borderId="14" xfId="0" applyNumberFormat="1" applyFont="1" applyFill="1" applyBorder="1" applyAlignment="1">
      <alignment horizontal="left" vertical="center"/>
    </xf>
    <xf numFmtId="1" fontId="34" fillId="0" borderId="14" xfId="0" applyNumberFormat="1" applyFont="1" applyFill="1" applyBorder="1" applyAlignment="1">
      <alignment horizontal="center" vertical="center"/>
    </xf>
    <xf numFmtId="164" fontId="32" fillId="0" borderId="15" xfId="0" applyNumberFormat="1" applyFont="1" applyFill="1" applyBorder="1" applyAlignment="1">
      <alignment horizontal="center" vertical="center"/>
    </xf>
    <xf numFmtId="164" fontId="32" fillId="0" borderId="14" xfId="0" applyNumberFormat="1" applyFont="1" applyFill="1" applyBorder="1" applyAlignment="1">
      <alignment horizontal="center" vertical="center"/>
    </xf>
    <xf numFmtId="164" fontId="32" fillId="0" borderId="14" xfId="0" applyNumberFormat="1" applyFont="1" applyFill="1" applyBorder="1" applyAlignment="1">
      <alignment horizontal="right" vertical="center"/>
    </xf>
    <xf numFmtId="164" fontId="32" fillId="0" borderId="16" xfId="0" applyNumberFormat="1" applyFont="1" applyFill="1" applyBorder="1" applyAlignment="1">
      <alignment horizontal="center" vertical="center"/>
    </xf>
    <xf numFmtId="1" fontId="34" fillId="0" borderId="13" xfId="0" applyNumberFormat="1" applyFont="1" applyFill="1" applyBorder="1" applyAlignment="1">
      <alignment horizontal="center" vertical="center"/>
    </xf>
    <xf numFmtId="164" fontId="32" fillId="0" borderId="16" xfId="0" applyNumberFormat="1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left" vertical="center" wrapText="1"/>
    </xf>
    <xf numFmtId="1" fontId="34" fillId="0" borderId="19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164" fontId="32" fillId="0" borderId="18" xfId="0" applyNumberFormat="1" applyFont="1" applyFill="1" applyBorder="1" applyAlignment="1">
      <alignment horizontal="center" vertical="center"/>
    </xf>
    <xf numFmtId="164" fontId="32" fillId="0" borderId="19" xfId="0" applyNumberFormat="1" applyFont="1" applyFill="1" applyBorder="1" applyAlignment="1">
      <alignment horizontal="center" vertical="center"/>
    </xf>
    <xf numFmtId="1" fontId="34" fillId="0" borderId="20" xfId="0" applyNumberFormat="1" applyFont="1" applyFill="1" applyBorder="1" applyAlignment="1">
      <alignment horizontal="center" vertical="center"/>
    </xf>
    <xf numFmtId="164" fontId="32" fillId="0" borderId="19" xfId="0" applyNumberFormat="1" applyFont="1" applyFill="1" applyBorder="1" applyAlignment="1">
      <alignment horizontal="right" vertical="center"/>
    </xf>
    <xf numFmtId="0" fontId="32" fillId="0" borderId="2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6" fontId="41" fillId="0" borderId="31" xfId="0" applyNumberFormat="1" applyFont="1" applyFill="1" applyBorder="1" applyAlignment="1">
      <alignment horizontal="center" vertical="center" wrapText="1"/>
    </xf>
    <xf numFmtId="1" fontId="32" fillId="0" borderId="7" xfId="0" applyNumberFormat="1" applyFont="1" applyFill="1" applyBorder="1" applyAlignment="1">
      <alignment horizontal="center" vertical="center" wrapText="1"/>
    </xf>
    <xf numFmtId="8" fontId="32" fillId="0" borderId="31" xfId="0" applyNumberFormat="1" applyFont="1" applyFill="1" applyBorder="1" applyAlignment="1">
      <alignment horizontal="center" vertical="center" wrapText="1"/>
    </xf>
    <xf numFmtId="6" fontId="45" fillId="0" borderId="45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indent="1"/>
    </xf>
    <xf numFmtId="6" fontId="32" fillId="0" borderId="31" xfId="0" applyNumberFormat="1" applyFont="1" applyFill="1" applyBorder="1" applyAlignment="1">
      <alignment horizontal="center" vertical="center" wrapText="1"/>
    </xf>
    <xf numFmtId="164" fontId="39" fillId="0" borderId="11" xfId="0" applyNumberFormat="1" applyFont="1" applyFill="1" applyBorder="1" applyAlignment="1">
      <alignment horizontal="center" vertical="center" wrapText="1"/>
    </xf>
    <xf numFmtId="164" fontId="54" fillId="0" borderId="10" xfId="0" applyNumberFormat="1" applyFont="1" applyFill="1" applyBorder="1" applyAlignment="1">
      <alignment horizontal="center" vertical="center"/>
    </xf>
    <xf numFmtId="164" fontId="54" fillId="0" borderId="1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3" xfId="0" applyFont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9" fillId="0" borderId="29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1" fontId="34" fillId="0" borderId="34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1" fontId="35" fillId="4" borderId="27" xfId="0" applyNumberFormat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vertical="center" wrapText="1"/>
    </xf>
    <xf numFmtId="0" fontId="35" fillId="0" borderId="47" xfId="0" applyFont="1" applyFill="1" applyBorder="1" applyAlignment="1">
      <alignment vertical="center" wrapText="1"/>
    </xf>
    <xf numFmtId="9" fontId="8" fillId="9" borderId="44" xfId="0" applyNumberFormat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right" vertical="center"/>
    </xf>
    <xf numFmtId="1" fontId="32" fillId="4" borderId="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6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7" fillId="9" borderId="60" xfId="0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center" vertical="center" wrapText="1"/>
    </xf>
    <xf numFmtId="0" fontId="7" fillId="9" borderId="59" xfId="0" applyFont="1" applyFill="1" applyBorder="1" applyAlignment="1">
      <alignment horizontal="center" vertical="center" wrapText="1"/>
    </xf>
    <xf numFmtId="0" fontId="7" fillId="9" borderId="49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left" vertical="center" wrapText="1"/>
    </xf>
    <xf numFmtId="6" fontId="7" fillId="8" borderId="5" xfId="0" applyNumberFormat="1" applyFont="1" applyFill="1" applyBorder="1" applyAlignment="1">
      <alignment horizontal="center" vertical="center" wrapText="1"/>
    </xf>
    <xf numFmtId="6" fontId="7" fillId="0" borderId="1" xfId="0" applyNumberFormat="1" applyFont="1" applyFill="1" applyBorder="1" applyAlignment="1">
      <alignment horizontal="center" vertical="center" wrapText="1"/>
    </xf>
    <xf numFmtId="6" fontId="11" fillId="0" borderId="1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4" fillId="4" borderId="62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9" fontId="2" fillId="4" borderId="56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vertical="center" wrapText="1"/>
    </xf>
    <xf numFmtId="0" fontId="16" fillId="0" borderId="31" xfId="0" applyFont="1" applyBorder="1"/>
    <xf numFmtId="0" fontId="33" fillId="4" borderId="3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6" fontId="32" fillId="0" borderId="1" xfId="0" applyNumberFormat="1" applyFont="1" applyFill="1" applyBorder="1" applyAlignment="1">
      <alignment horizontal="center" vertical="center" wrapText="1"/>
    </xf>
    <xf numFmtId="1" fontId="32" fillId="4" borderId="4" xfId="0" applyNumberFormat="1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6" fontId="45" fillId="0" borderId="1" xfId="0" applyNumberFormat="1" applyFont="1" applyFill="1" applyBorder="1" applyAlignment="1">
      <alignment horizontal="center" vertical="center"/>
    </xf>
    <xf numFmtId="1" fontId="7" fillId="9" borderId="59" xfId="0" applyNumberFormat="1" applyFont="1" applyFill="1" applyBorder="1" applyAlignment="1">
      <alignment horizontal="center" vertical="center" wrapText="1"/>
    </xf>
    <xf numFmtId="0" fontId="7" fillId="9" borderId="60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6" fontId="7" fillId="4" borderId="59" xfId="0" applyNumberFormat="1" applyFont="1" applyFill="1" applyBorder="1" applyAlignment="1">
      <alignment horizontal="center" vertical="center" wrapText="1"/>
    </xf>
    <xf numFmtId="6" fontId="7" fillId="4" borderId="60" xfId="0" applyNumberFormat="1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6" fontId="32" fillId="0" borderId="60" xfId="0" applyNumberFormat="1" applyFont="1" applyFill="1" applyBorder="1" applyAlignment="1">
      <alignment horizontal="center" vertical="center" wrapText="1"/>
    </xf>
    <xf numFmtId="1" fontId="32" fillId="9" borderId="59" xfId="0" applyNumberFormat="1" applyFont="1" applyFill="1" applyBorder="1" applyAlignment="1">
      <alignment horizontal="center" vertical="center" wrapText="1"/>
    </xf>
    <xf numFmtId="0" fontId="32" fillId="9" borderId="59" xfId="0" applyFont="1" applyFill="1" applyBorder="1" applyAlignment="1">
      <alignment horizontal="center" vertical="center" wrapText="1"/>
    </xf>
    <xf numFmtId="0" fontId="41" fillId="9" borderId="0" xfId="0" applyFont="1" applyFill="1" applyBorder="1" applyAlignment="1">
      <alignment horizontal="center" vertical="center" wrapText="1"/>
    </xf>
    <xf numFmtId="0" fontId="41" fillId="9" borderId="60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9" fontId="35" fillId="4" borderId="25" xfId="0" applyNumberFormat="1" applyFont="1" applyFill="1" applyBorder="1" applyAlignment="1">
      <alignment horizontal="center" vertical="center"/>
    </xf>
    <xf numFmtId="1" fontId="35" fillId="4" borderId="17" xfId="0" applyNumberFormat="1" applyFont="1" applyFill="1" applyBorder="1" applyAlignment="1">
      <alignment horizontal="center" vertical="center"/>
    </xf>
    <xf numFmtId="0" fontId="34" fillId="9" borderId="57" xfId="0" applyNumberFormat="1" applyFont="1" applyFill="1" applyBorder="1" applyAlignment="1">
      <alignment horizontal="center" vertical="center"/>
    </xf>
    <xf numFmtId="0" fontId="34" fillId="9" borderId="56" xfId="0" applyFont="1" applyFill="1" applyBorder="1" applyAlignment="1">
      <alignment horizontal="center" vertical="center"/>
    </xf>
    <xf numFmtId="0" fontId="34" fillId="9" borderId="57" xfId="0" applyFont="1" applyFill="1" applyBorder="1" applyAlignment="1">
      <alignment horizontal="center" vertical="center"/>
    </xf>
    <xf numFmtId="0" fontId="55" fillId="9" borderId="17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1" fillId="9" borderId="49" xfId="0" applyFont="1" applyFill="1" applyBorder="1" applyAlignment="1">
      <alignment horizontal="left" vertical="center" wrapText="1"/>
    </xf>
    <xf numFmtId="0" fontId="62" fillId="4" borderId="49" xfId="0" applyFont="1" applyFill="1" applyBorder="1" applyAlignment="1">
      <alignment horizontal="center" vertical="center" wrapText="1"/>
    </xf>
    <xf numFmtId="6" fontId="7" fillId="4" borderId="8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6" fontId="16" fillId="0" borderId="9" xfId="0" applyNumberFormat="1" applyFont="1" applyFill="1" applyBorder="1" applyAlignment="1">
      <alignment horizontal="center" vertical="center" wrapText="1"/>
    </xf>
    <xf numFmtId="6" fontId="7" fillId="0" borderId="9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64" xfId="0" applyNumberFormat="1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34" fillId="4" borderId="58" xfId="0" applyFont="1" applyFill="1" applyBorder="1" applyAlignment="1">
      <alignment horizontal="center" vertical="center"/>
    </xf>
    <xf numFmtId="0" fontId="9" fillId="9" borderId="57" xfId="0" applyNumberFormat="1" applyFont="1" applyFill="1" applyBorder="1" applyAlignment="1">
      <alignment horizontal="center" vertical="center"/>
    </xf>
    <xf numFmtId="0" fontId="9" fillId="9" borderId="56" xfId="0" applyFont="1" applyFill="1" applyBorder="1" applyAlignment="1">
      <alignment horizontal="center" vertical="center"/>
    </xf>
    <xf numFmtId="0" fontId="9" fillId="9" borderId="57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99CC"/>
      <color rgb="FFFFCCFF"/>
      <color rgb="FF99FFCC"/>
      <color rgb="FF33CCFF"/>
      <color rgb="FF0000FF"/>
      <color rgb="FF33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161925</xdr:colOff>
      <xdr:row>23</xdr:row>
      <xdr:rowOff>9525</xdr:rowOff>
    </xdr:from>
    <xdr:ext cx="2628899" cy="466725"/>
    <xdr:sp macro="" textlink="">
      <xdr:nvSpPr>
        <xdr:cNvPr id="2" name="TextBox 1"/>
        <xdr:cNvSpPr txBox="1"/>
      </xdr:nvSpPr>
      <xdr:spPr>
        <a:xfrm>
          <a:off x="4876800" y="5676900"/>
          <a:ext cx="2628899" cy="466725"/>
        </a:xfrm>
        <a:prstGeom prst="rect">
          <a:avLst/>
        </a:prstGeom>
        <a:solidFill>
          <a:srgbClr val="FF99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050" b="0" baseline="0">
              <a:latin typeface="Arial Narrow" panose="020B0606020202030204" pitchFamily="34" charset="0"/>
            </a:rPr>
            <a:t>Pink &amp;  blue highlights show higher variation </a:t>
          </a:r>
          <a:r>
            <a:rPr lang="en-US" sz="1050" b="0" baseline="0">
              <a:solidFill>
                <a:srgbClr val="0000FF"/>
              </a:solidFill>
              <a:latin typeface="Arial Narrow" panose="020B0606020202030204" pitchFamily="34" charset="0"/>
            </a:rPr>
            <a:t>Blue = beneficial;</a:t>
          </a:r>
          <a:r>
            <a:rPr lang="en-US" sz="1050" b="0" baseline="0">
              <a:solidFill>
                <a:srgbClr val="FF0000"/>
              </a:solidFill>
              <a:latin typeface="Arial Narrow" panose="020B0606020202030204" pitchFamily="34" charset="0"/>
            </a:rPr>
            <a:t> red  = negative impacts</a:t>
          </a:r>
        </a:p>
      </xdr:txBody>
    </xdr:sp>
    <xdr:clientData/>
  </xdr:oneCellAnchor>
  <xdr:oneCellAnchor>
    <xdr:from>
      <xdr:col>12</xdr:col>
      <xdr:colOff>152400</xdr:colOff>
      <xdr:row>27</xdr:row>
      <xdr:rowOff>161926</xdr:rowOff>
    </xdr:from>
    <xdr:ext cx="2657475" cy="609600"/>
    <xdr:sp macro="" textlink="">
      <xdr:nvSpPr>
        <xdr:cNvPr id="3" name="TextBox 2"/>
        <xdr:cNvSpPr txBox="1"/>
      </xdr:nvSpPr>
      <xdr:spPr>
        <a:xfrm>
          <a:off x="4867275" y="6534151"/>
          <a:ext cx="2657475" cy="6096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050" b="0" kern="0">
              <a:latin typeface="Arial Narrow" panose="020B0606020202030204" pitchFamily="34" charset="0"/>
            </a:rPr>
            <a:t>Higher # for Room Nights, Thurs Dinner, M&amp;G, Banquet, &amp; Farewell BBQ due to  comps &amp; special guests:</a:t>
          </a:r>
          <a:r>
            <a:rPr lang="en-US" sz="1050" b="0" kern="0" baseline="0">
              <a:latin typeface="Arial Narrow" panose="020B0606020202030204" pitchFamily="34" charset="0"/>
            </a:rPr>
            <a:t> </a:t>
          </a:r>
          <a:r>
            <a:rPr lang="en-US" sz="1050" b="0" kern="0">
              <a:latin typeface="Arial Narrow" panose="020B0606020202030204" pitchFamily="34" charset="0"/>
            </a:rPr>
            <a:t>15 KIA family, 9 AF Band, &amp; 73rd folks</a:t>
          </a:r>
          <a:endParaRPr lang="en-US" sz="1050" b="0" kern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7"/>
  <sheetViews>
    <sheetView tabSelected="1" workbookViewId="0">
      <selection activeCell="AC8" sqref="AC8"/>
    </sheetView>
  </sheetViews>
  <sheetFormatPr defaultColWidth="8.85546875" defaultRowHeight="13.5" x14ac:dyDescent="0.25"/>
  <cols>
    <col min="1" max="1" width="21.140625" style="47" customWidth="1"/>
    <col min="2" max="8" width="4" style="47" customWidth="1"/>
    <col min="9" max="10" width="5.140625" style="48" customWidth="1"/>
    <col min="11" max="11" width="5.42578125" style="48" customWidth="1"/>
    <col min="12" max="12" width="5.85546875" style="48" customWidth="1"/>
    <col min="13" max="13" width="49" style="49" customWidth="1"/>
    <col min="14" max="14" width="12.5703125" style="49" customWidth="1"/>
    <col min="15" max="15" width="7.5703125" style="48" customWidth="1"/>
    <col min="16" max="16" width="5.7109375" style="48" customWidth="1"/>
    <col min="17" max="17" width="11.7109375" style="48" customWidth="1"/>
    <col min="18" max="18" width="4.42578125" style="48" customWidth="1"/>
    <col min="19" max="19" width="4.42578125" style="50" customWidth="1"/>
    <col min="20" max="23" width="4.42578125" style="48" customWidth="1"/>
    <col min="24" max="24" width="7" style="48" customWidth="1"/>
    <col min="25" max="25" width="15.28515625" style="41" customWidth="1"/>
    <col min="26" max="82" width="8.85546875" style="40"/>
    <col min="83" max="16384" width="8.85546875" style="48"/>
  </cols>
  <sheetData>
    <row r="1" spans="1:82" s="81" customFormat="1" ht="21.6" customHeight="1" thickBot="1" x14ac:dyDescent="0.25">
      <c r="A1" s="74" t="s">
        <v>21</v>
      </c>
      <c r="B1" s="75" t="s">
        <v>0</v>
      </c>
      <c r="C1" s="76" t="s">
        <v>1</v>
      </c>
      <c r="D1" s="76" t="s">
        <v>109</v>
      </c>
      <c r="E1" s="76" t="s">
        <v>5</v>
      </c>
      <c r="F1" s="76" t="s">
        <v>6</v>
      </c>
      <c r="G1" s="76" t="s">
        <v>2</v>
      </c>
      <c r="H1" s="77" t="s">
        <v>3</v>
      </c>
      <c r="I1" s="78" t="s">
        <v>61</v>
      </c>
      <c r="J1" s="78" t="s">
        <v>51</v>
      </c>
      <c r="K1" s="419" t="s">
        <v>8</v>
      </c>
      <c r="L1" s="420"/>
      <c r="M1" s="421"/>
      <c r="N1" s="417" t="s">
        <v>23</v>
      </c>
      <c r="O1" s="418"/>
      <c r="P1" s="78" t="s">
        <v>13</v>
      </c>
      <c r="Q1" s="78" t="s">
        <v>15</v>
      </c>
      <c r="R1" s="75" t="s">
        <v>65</v>
      </c>
      <c r="S1" s="79" t="s">
        <v>38</v>
      </c>
      <c r="T1" s="75" t="s">
        <v>66</v>
      </c>
      <c r="U1" s="79" t="s">
        <v>39</v>
      </c>
      <c r="V1" s="75" t="s">
        <v>4</v>
      </c>
      <c r="W1" s="77" t="s">
        <v>40</v>
      </c>
      <c r="X1" s="80" t="s">
        <v>16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</row>
    <row r="2" spans="1:82" s="15" customFormat="1" ht="21.6" customHeight="1" thickTop="1" x14ac:dyDescent="0.2">
      <c r="A2" s="490" t="s">
        <v>150</v>
      </c>
      <c r="B2" s="504"/>
      <c r="C2" s="505"/>
      <c r="D2" s="505"/>
      <c r="E2" s="505"/>
      <c r="F2" s="505"/>
      <c r="G2" s="505"/>
      <c r="H2" s="506"/>
      <c r="I2" s="386"/>
      <c r="J2" s="507"/>
      <c r="K2" s="386"/>
      <c r="L2" s="508"/>
      <c r="M2" s="509"/>
      <c r="N2" s="500" t="s">
        <v>151</v>
      </c>
      <c r="O2" s="512">
        <v>121</v>
      </c>
      <c r="P2" s="199">
        <v>25</v>
      </c>
      <c r="Q2" s="387"/>
      <c r="R2" s="64"/>
      <c r="S2" s="513"/>
      <c r="T2" s="64"/>
      <c r="U2" s="514"/>
      <c r="V2" s="515"/>
      <c r="W2" s="8"/>
      <c r="X2" s="510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</row>
    <row r="3" spans="1:82" s="189" customFormat="1" ht="21.6" customHeight="1" x14ac:dyDescent="0.2">
      <c r="A3" s="195" t="s">
        <v>145</v>
      </c>
      <c r="B3" s="442">
        <v>9</v>
      </c>
      <c r="C3" s="443">
        <v>20</v>
      </c>
      <c r="D3" s="443">
        <v>70</v>
      </c>
      <c r="E3" s="443">
        <v>110</v>
      </c>
      <c r="F3" s="443">
        <v>120</v>
      </c>
      <c r="G3" s="443">
        <v>60</v>
      </c>
      <c r="H3" s="444">
        <v>10</v>
      </c>
      <c r="I3" s="445">
        <v>400</v>
      </c>
      <c r="J3" s="476">
        <v>181</v>
      </c>
      <c r="K3" s="501"/>
      <c r="L3" s="502"/>
      <c r="M3" s="503"/>
      <c r="N3" s="493" t="s">
        <v>149</v>
      </c>
      <c r="O3" s="494">
        <v>115</v>
      </c>
      <c r="P3" s="83">
        <v>25</v>
      </c>
      <c r="Q3" s="466"/>
      <c r="R3" s="475">
        <v>29</v>
      </c>
      <c r="S3" s="471"/>
      <c r="T3" s="475">
        <v>37</v>
      </c>
      <c r="U3" s="471"/>
      <c r="V3" s="474">
        <v>30</v>
      </c>
      <c r="W3" s="473"/>
      <c r="X3" s="472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</row>
    <row r="4" spans="1:82" s="451" customFormat="1" ht="24" customHeight="1" x14ac:dyDescent="0.2">
      <c r="A4" s="446" t="s">
        <v>144</v>
      </c>
      <c r="B4" s="462">
        <v>21</v>
      </c>
      <c r="C4" s="463">
        <v>78</v>
      </c>
      <c r="D4" s="463">
        <v>108</v>
      </c>
      <c r="E4" s="463">
        <v>111</v>
      </c>
      <c r="F4" s="463">
        <v>108</v>
      </c>
      <c r="G4" s="463">
        <v>65</v>
      </c>
      <c r="H4" s="464">
        <v>6</v>
      </c>
      <c r="I4" s="465">
        <v>500</v>
      </c>
      <c r="J4" s="452">
        <v>240</v>
      </c>
      <c r="K4" s="405" t="s">
        <v>111</v>
      </c>
      <c r="L4" s="406"/>
      <c r="M4" s="407"/>
      <c r="N4" s="122" t="s">
        <v>37</v>
      </c>
      <c r="O4" s="447">
        <v>87</v>
      </c>
      <c r="P4" s="199">
        <v>25</v>
      </c>
      <c r="Q4" s="388" t="s">
        <v>146</v>
      </c>
      <c r="R4" s="448">
        <v>28</v>
      </c>
      <c r="S4" s="453">
        <v>211</v>
      </c>
      <c r="T4" s="448">
        <v>34</v>
      </c>
      <c r="U4" s="453">
        <v>240</v>
      </c>
      <c r="V4" s="448">
        <v>28</v>
      </c>
      <c r="W4" s="454">
        <v>119</v>
      </c>
      <c r="X4" s="449">
        <v>750</v>
      </c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</row>
    <row r="5" spans="1:82" s="15" customFormat="1" ht="21.75" customHeight="1" x14ac:dyDescent="0.2">
      <c r="A5" s="59" t="s">
        <v>84</v>
      </c>
      <c r="B5" s="190">
        <v>15</v>
      </c>
      <c r="C5" s="191">
        <v>25</v>
      </c>
      <c r="D5" s="191">
        <v>75</v>
      </c>
      <c r="E5" s="191">
        <v>115</v>
      </c>
      <c r="F5" s="191">
        <v>120</v>
      </c>
      <c r="G5" s="191">
        <v>80</v>
      </c>
      <c r="H5" s="192">
        <v>10</v>
      </c>
      <c r="I5" s="193">
        <f>SUM(B5:H5)</f>
        <v>440</v>
      </c>
      <c r="J5" s="194">
        <v>238</v>
      </c>
      <c r="K5" s="425" t="s">
        <v>64</v>
      </c>
      <c r="L5" s="426"/>
      <c r="M5" s="427"/>
      <c r="N5" s="198" t="s">
        <v>62</v>
      </c>
      <c r="O5" s="199">
        <v>122</v>
      </c>
      <c r="P5" s="83">
        <v>25</v>
      </c>
      <c r="Q5" s="180" t="s">
        <v>69</v>
      </c>
      <c r="R5" s="85">
        <v>29</v>
      </c>
      <c r="S5" s="181">
        <v>203</v>
      </c>
      <c r="T5" s="85">
        <v>35</v>
      </c>
      <c r="U5" s="181">
        <v>230</v>
      </c>
      <c r="V5" s="85">
        <v>28</v>
      </c>
      <c r="W5" s="182">
        <v>115</v>
      </c>
      <c r="X5" s="200">
        <v>1000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</row>
    <row r="6" spans="1:82" s="15" customFormat="1" ht="31.5" customHeight="1" x14ac:dyDescent="0.2">
      <c r="A6" s="60" t="s">
        <v>60</v>
      </c>
      <c r="B6" s="64">
        <v>5</v>
      </c>
      <c r="C6" s="7">
        <v>15</v>
      </c>
      <c r="D6" s="7">
        <v>60</v>
      </c>
      <c r="E6" s="7">
        <v>85</v>
      </c>
      <c r="F6" s="7">
        <v>85</v>
      </c>
      <c r="G6" s="7">
        <v>50</v>
      </c>
      <c r="H6" s="8">
        <v>5</v>
      </c>
      <c r="I6" s="115">
        <f>SUM(B6:H6)</f>
        <v>305</v>
      </c>
      <c r="J6" s="116">
        <v>216</v>
      </c>
      <c r="K6" s="414" t="s">
        <v>158</v>
      </c>
      <c r="L6" s="415"/>
      <c r="M6" s="416"/>
      <c r="N6" s="120" t="s">
        <v>89</v>
      </c>
      <c r="O6" s="117">
        <v>134.5</v>
      </c>
      <c r="P6" s="83">
        <v>25</v>
      </c>
      <c r="Q6" s="84" t="s">
        <v>52</v>
      </c>
      <c r="R6" s="85">
        <v>29</v>
      </c>
      <c r="S6" s="112">
        <v>191</v>
      </c>
      <c r="T6" s="161">
        <v>21</v>
      </c>
      <c r="U6" s="112">
        <v>210</v>
      </c>
      <c r="V6" s="85">
        <v>30</v>
      </c>
      <c r="W6" s="118">
        <v>121</v>
      </c>
      <c r="X6" s="102">
        <v>1000</v>
      </c>
      <c r="Y6" s="103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</row>
    <row r="7" spans="1:82" s="15" customFormat="1" ht="37.5" customHeight="1" x14ac:dyDescent="0.2">
      <c r="A7" s="60" t="s">
        <v>41</v>
      </c>
      <c r="B7" s="159">
        <v>18</v>
      </c>
      <c r="C7" s="156">
        <v>49</v>
      </c>
      <c r="D7" s="7">
        <v>70</v>
      </c>
      <c r="E7" s="7">
        <v>91</v>
      </c>
      <c r="F7" s="7">
        <v>90</v>
      </c>
      <c r="G7" s="7">
        <v>59</v>
      </c>
      <c r="H7" s="8">
        <v>2</v>
      </c>
      <c r="I7" s="64">
        <f>SUM(B7:H7)</f>
        <v>379</v>
      </c>
      <c r="J7" s="82">
        <v>185</v>
      </c>
      <c r="K7" s="408" t="s">
        <v>76</v>
      </c>
      <c r="L7" s="409"/>
      <c r="M7" s="410"/>
      <c r="N7" s="121" t="s">
        <v>42</v>
      </c>
      <c r="O7" s="111">
        <v>135</v>
      </c>
      <c r="P7" s="83">
        <v>25</v>
      </c>
      <c r="Q7" s="84" t="s">
        <v>53</v>
      </c>
      <c r="R7" s="85">
        <v>29</v>
      </c>
      <c r="S7" s="112">
        <v>180</v>
      </c>
      <c r="T7" s="85">
        <v>36</v>
      </c>
      <c r="U7" s="112">
        <v>185</v>
      </c>
      <c r="V7" s="85">
        <v>30</v>
      </c>
      <c r="W7" s="113">
        <v>145</v>
      </c>
      <c r="X7" s="92">
        <v>1000</v>
      </c>
      <c r="Y7" s="103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</row>
    <row r="8" spans="1:82" s="2" customFormat="1" ht="49.5" customHeight="1" x14ac:dyDescent="0.2">
      <c r="A8" s="59" t="s">
        <v>19</v>
      </c>
      <c r="B8" s="63">
        <v>3</v>
      </c>
      <c r="C8" s="149">
        <v>4</v>
      </c>
      <c r="D8" s="149">
        <v>39</v>
      </c>
      <c r="E8" s="149">
        <v>66</v>
      </c>
      <c r="F8" s="3">
        <v>89</v>
      </c>
      <c r="G8" s="156">
        <v>88</v>
      </c>
      <c r="H8" s="157">
        <v>53</v>
      </c>
      <c r="I8" s="160">
        <v>342</v>
      </c>
      <c r="J8" s="107">
        <v>210</v>
      </c>
      <c r="K8" s="411" t="s">
        <v>86</v>
      </c>
      <c r="L8" s="406"/>
      <c r="M8" s="407"/>
      <c r="N8" s="122" t="s">
        <v>63</v>
      </c>
      <c r="O8" s="114" t="s">
        <v>43</v>
      </c>
      <c r="P8" s="55">
        <v>20</v>
      </c>
      <c r="Q8" s="56" t="s">
        <v>31</v>
      </c>
      <c r="R8" s="67">
        <v>28</v>
      </c>
      <c r="S8" s="58">
        <v>201</v>
      </c>
      <c r="T8" s="67">
        <v>35</v>
      </c>
      <c r="U8" s="69">
        <v>210</v>
      </c>
      <c r="V8" s="67">
        <v>30</v>
      </c>
      <c r="W8" s="68">
        <v>131</v>
      </c>
      <c r="X8" s="57" t="s">
        <v>33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</row>
    <row r="9" spans="1:82" s="15" customFormat="1" ht="24" customHeight="1" x14ac:dyDescent="0.2">
      <c r="A9" s="60" t="s">
        <v>44</v>
      </c>
      <c r="B9" s="64">
        <v>6</v>
      </c>
      <c r="C9" s="156">
        <v>42</v>
      </c>
      <c r="D9" s="7">
        <v>91</v>
      </c>
      <c r="E9" s="7">
        <v>115</v>
      </c>
      <c r="F9" s="7">
        <v>116</v>
      </c>
      <c r="G9" s="7">
        <v>67</v>
      </c>
      <c r="H9" s="8">
        <v>6</v>
      </c>
      <c r="I9" s="9">
        <v>442</v>
      </c>
      <c r="J9" s="10">
        <v>251</v>
      </c>
      <c r="K9" s="422" t="s">
        <v>77</v>
      </c>
      <c r="L9" s="423"/>
      <c r="M9" s="424"/>
      <c r="N9" s="120" t="s">
        <v>24</v>
      </c>
      <c r="O9" s="11">
        <v>109</v>
      </c>
      <c r="P9" s="12">
        <v>15</v>
      </c>
      <c r="Q9" s="12">
        <v>1300</v>
      </c>
      <c r="R9" s="13">
        <v>25</v>
      </c>
      <c r="S9" s="14">
        <v>244</v>
      </c>
      <c r="T9" s="13">
        <v>30</v>
      </c>
      <c r="U9" s="14">
        <v>246</v>
      </c>
      <c r="V9" s="162">
        <v>20</v>
      </c>
      <c r="W9" s="14">
        <v>149</v>
      </c>
      <c r="X9" s="123" t="s">
        <v>32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</row>
    <row r="10" spans="1:82" s="2" customFormat="1" ht="19.5" customHeight="1" x14ac:dyDescent="0.2">
      <c r="A10" s="59" t="s">
        <v>45</v>
      </c>
      <c r="B10" s="63">
        <v>6</v>
      </c>
      <c r="C10" s="158">
        <v>46</v>
      </c>
      <c r="D10" s="3">
        <v>93</v>
      </c>
      <c r="E10" s="3">
        <v>102</v>
      </c>
      <c r="F10" s="3">
        <v>101</v>
      </c>
      <c r="G10" s="3">
        <v>67</v>
      </c>
      <c r="H10" s="4">
        <v>1</v>
      </c>
      <c r="I10" s="16">
        <v>416</v>
      </c>
      <c r="J10" s="5">
        <v>254</v>
      </c>
      <c r="K10" s="405" t="s">
        <v>78</v>
      </c>
      <c r="L10" s="406"/>
      <c r="M10" s="407"/>
      <c r="N10" s="122" t="s">
        <v>36</v>
      </c>
      <c r="O10" s="17">
        <v>108</v>
      </c>
      <c r="P10" s="18">
        <v>15</v>
      </c>
      <c r="Q10" s="18">
        <v>1174</v>
      </c>
      <c r="R10" s="108">
        <v>22</v>
      </c>
      <c r="S10" s="20">
        <v>233</v>
      </c>
      <c r="T10" s="108">
        <v>35</v>
      </c>
      <c r="U10" s="20">
        <v>236</v>
      </c>
      <c r="V10" s="108">
        <v>29</v>
      </c>
      <c r="W10" s="20">
        <v>161</v>
      </c>
      <c r="X10" s="124" t="s">
        <v>30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2" s="2" customFormat="1" ht="23.25" customHeight="1" x14ac:dyDescent="0.2">
      <c r="A11" s="59" t="s">
        <v>46</v>
      </c>
      <c r="B11" s="63">
        <v>1</v>
      </c>
      <c r="C11" s="3">
        <v>11</v>
      </c>
      <c r="D11" s="3">
        <v>58</v>
      </c>
      <c r="E11" s="3">
        <v>112</v>
      </c>
      <c r="F11" s="3">
        <v>112</v>
      </c>
      <c r="G11" s="3">
        <v>72</v>
      </c>
      <c r="H11" s="4">
        <v>3</v>
      </c>
      <c r="I11" s="16">
        <v>369</v>
      </c>
      <c r="J11" s="5">
        <v>222</v>
      </c>
      <c r="K11" s="405" t="s">
        <v>79</v>
      </c>
      <c r="L11" s="406"/>
      <c r="M11" s="407"/>
      <c r="N11" s="201" t="s">
        <v>25</v>
      </c>
      <c r="O11" s="73">
        <v>160</v>
      </c>
      <c r="P11" s="18">
        <v>15</v>
      </c>
      <c r="Q11" s="51">
        <v>1800</v>
      </c>
      <c r="R11" s="108">
        <v>20</v>
      </c>
      <c r="S11" s="20">
        <v>194</v>
      </c>
      <c r="T11" s="108">
        <v>45</v>
      </c>
      <c r="U11" s="20">
        <v>180</v>
      </c>
      <c r="V11" s="110">
        <v>40</v>
      </c>
      <c r="W11" s="20">
        <v>129</v>
      </c>
      <c r="X11" s="124" t="s">
        <v>28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</row>
    <row r="12" spans="1:82" s="2" customFormat="1" ht="20.25" customHeight="1" x14ac:dyDescent="0.2">
      <c r="A12" s="59" t="s">
        <v>47</v>
      </c>
      <c r="B12" s="63">
        <v>1</v>
      </c>
      <c r="C12" s="3">
        <v>10</v>
      </c>
      <c r="D12" s="3">
        <v>60</v>
      </c>
      <c r="E12" s="3">
        <v>125</v>
      </c>
      <c r="F12" s="3">
        <v>130</v>
      </c>
      <c r="G12" s="3">
        <v>95</v>
      </c>
      <c r="H12" s="4">
        <v>5</v>
      </c>
      <c r="I12" s="16">
        <v>426</v>
      </c>
      <c r="J12" s="5">
        <v>263</v>
      </c>
      <c r="K12" s="405" t="s">
        <v>110</v>
      </c>
      <c r="L12" s="406"/>
      <c r="M12" s="407"/>
      <c r="N12" s="122" t="s">
        <v>37</v>
      </c>
      <c r="O12" s="17">
        <v>91</v>
      </c>
      <c r="P12" s="18">
        <v>0</v>
      </c>
      <c r="Q12" s="51">
        <v>2940</v>
      </c>
      <c r="R12" s="108">
        <v>20</v>
      </c>
      <c r="S12" s="20">
        <v>249</v>
      </c>
      <c r="T12" s="108">
        <v>26</v>
      </c>
      <c r="U12" s="20">
        <v>263</v>
      </c>
      <c r="V12" s="108">
        <v>20</v>
      </c>
      <c r="W12" s="20">
        <v>192</v>
      </c>
      <c r="X12" s="125">
        <v>900</v>
      </c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</row>
    <row r="13" spans="1:82" s="2" customFormat="1" ht="15" customHeight="1" x14ac:dyDescent="0.2">
      <c r="A13" s="59" t="s">
        <v>48</v>
      </c>
      <c r="B13" s="65"/>
      <c r="C13" s="21">
        <v>8</v>
      </c>
      <c r="D13" s="21">
        <v>46</v>
      </c>
      <c r="E13" s="21">
        <v>115</v>
      </c>
      <c r="F13" s="21">
        <v>115</v>
      </c>
      <c r="G13" s="21">
        <v>75</v>
      </c>
      <c r="H13" s="6">
        <v>4</v>
      </c>
      <c r="I13" s="22">
        <v>363</v>
      </c>
      <c r="J13" s="23">
        <v>221</v>
      </c>
      <c r="K13" s="411" t="s">
        <v>80</v>
      </c>
      <c r="L13" s="406"/>
      <c r="M13" s="407"/>
      <c r="N13" s="122" t="s">
        <v>87</v>
      </c>
      <c r="O13" s="17">
        <v>86</v>
      </c>
      <c r="P13" s="18">
        <v>0</v>
      </c>
      <c r="Q13" s="18">
        <v>1047</v>
      </c>
      <c r="R13" s="108">
        <v>15</v>
      </c>
      <c r="S13" s="20">
        <v>199</v>
      </c>
      <c r="T13" s="108">
        <v>25</v>
      </c>
      <c r="U13" s="20">
        <v>221</v>
      </c>
      <c r="V13" s="108">
        <v>20</v>
      </c>
      <c r="W13" s="20">
        <v>141</v>
      </c>
      <c r="X13" s="124" t="s">
        <v>9</v>
      </c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</row>
    <row r="14" spans="1:82" s="2" customFormat="1" ht="20.25" customHeight="1" x14ac:dyDescent="0.2">
      <c r="A14" s="59" t="s">
        <v>49</v>
      </c>
      <c r="B14" s="65"/>
      <c r="C14" s="21"/>
      <c r="D14" s="21"/>
      <c r="E14" s="21">
        <v>150</v>
      </c>
      <c r="F14" s="21">
        <v>175</v>
      </c>
      <c r="G14" s="21">
        <v>115</v>
      </c>
      <c r="H14" s="6"/>
      <c r="I14" s="22">
        <v>440</v>
      </c>
      <c r="J14" s="155">
        <v>368</v>
      </c>
      <c r="K14" s="405" t="s">
        <v>81</v>
      </c>
      <c r="L14" s="406"/>
      <c r="M14" s="407"/>
      <c r="N14" s="122" t="s">
        <v>26</v>
      </c>
      <c r="O14" s="17">
        <v>89</v>
      </c>
      <c r="P14" s="18">
        <v>0</v>
      </c>
      <c r="Q14" s="18">
        <v>1050</v>
      </c>
      <c r="R14" s="108">
        <v>23</v>
      </c>
      <c r="S14" s="20">
        <v>316</v>
      </c>
      <c r="T14" s="108">
        <v>35</v>
      </c>
      <c r="U14" s="20">
        <v>368</v>
      </c>
      <c r="V14" s="108">
        <v>27</v>
      </c>
      <c r="W14" s="20">
        <v>235</v>
      </c>
      <c r="X14" s="125" t="s">
        <v>29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</row>
    <row r="15" spans="1:82" s="2" customFormat="1" ht="15" customHeight="1" x14ac:dyDescent="0.2">
      <c r="A15" s="59" t="s">
        <v>50</v>
      </c>
      <c r="B15" s="65"/>
      <c r="C15" s="21">
        <v>10</v>
      </c>
      <c r="D15" s="21">
        <v>44</v>
      </c>
      <c r="E15" s="21">
        <v>100</v>
      </c>
      <c r="F15" s="21">
        <v>97</v>
      </c>
      <c r="G15" s="21">
        <v>70</v>
      </c>
      <c r="H15" s="6">
        <v>4</v>
      </c>
      <c r="I15" s="22">
        <v>325</v>
      </c>
      <c r="J15" s="23">
        <v>170</v>
      </c>
      <c r="K15" s="411" t="s">
        <v>82</v>
      </c>
      <c r="L15" s="406"/>
      <c r="M15" s="407"/>
      <c r="N15" s="122" t="s">
        <v>87</v>
      </c>
      <c r="O15" s="17">
        <v>86</v>
      </c>
      <c r="P15" s="18">
        <v>0</v>
      </c>
      <c r="Q15" s="18">
        <v>875</v>
      </c>
      <c r="R15" s="108"/>
      <c r="S15" s="20">
        <v>171</v>
      </c>
      <c r="T15" s="108"/>
      <c r="U15" s="20">
        <v>170</v>
      </c>
      <c r="V15" s="108"/>
      <c r="W15" s="20">
        <v>143</v>
      </c>
      <c r="X15" s="10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</row>
    <row r="16" spans="1:82" s="2" customFormat="1" ht="15" customHeight="1" x14ac:dyDescent="0.2">
      <c r="A16" s="59" t="s">
        <v>17</v>
      </c>
      <c r="B16" s="65"/>
      <c r="C16" s="21"/>
      <c r="D16" s="21"/>
      <c r="E16" s="21"/>
      <c r="F16" s="21"/>
      <c r="G16" s="21"/>
      <c r="H16" s="6"/>
      <c r="I16" s="24"/>
      <c r="J16" s="23">
        <v>225</v>
      </c>
      <c r="K16" s="412" t="s">
        <v>7</v>
      </c>
      <c r="L16" s="406"/>
      <c r="M16" s="407"/>
      <c r="N16" s="122" t="s">
        <v>87</v>
      </c>
      <c r="O16" s="17">
        <v>86</v>
      </c>
      <c r="P16" s="18">
        <v>0</v>
      </c>
      <c r="Q16" s="19"/>
      <c r="R16" s="108"/>
      <c r="S16" s="20">
        <v>205</v>
      </c>
      <c r="T16" s="108"/>
      <c r="U16" s="20">
        <v>225</v>
      </c>
      <c r="V16" s="108"/>
      <c r="W16" s="20">
        <v>170</v>
      </c>
      <c r="X16" s="1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s="2" customFormat="1" ht="15" customHeight="1" x14ac:dyDescent="0.2">
      <c r="A17" s="59" t="s">
        <v>18</v>
      </c>
      <c r="B17" s="65"/>
      <c r="C17" s="21"/>
      <c r="D17" s="21"/>
      <c r="E17" s="21"/>
      <c r="F17" s="21"/>
      <c r="G17" s="21"/>
      <c r="H17" s="6"/>
      <c r="I17" s="24"/>
      <c r="J17" s="23">
        <v>190</v>
      </c>
      <c r="K17" s="413" t="s">
        <v>14</v>
      </c>
      <c r="L17" s="406"/>
      <c r="M17" s="407"/>
      <c r="N17" s="122" t="s">
        <v>88</v>
      </c>
      <c r="O17" s="17">
        <v>83</v>
      </c>
      <c r="P17" s="18">
        <v>0</v>
      </c>
      <c r="Q17" s="19"/>
      <c r="R17" s="108">
        <v>15</v>
      </c>
      <c r="S17" s="20">
        <v>175</v>
      </c>
      <c r="T17" s="108">
        <v>25</v>
      </c>
      <c r="U17" s="20">
        <v>190</v>
      </c>
      <c r="V17" s="108">
        <v>15</v>
      </c>
      <c r="W17" s="20">
        <v>140</v>
      </c>
      <c r="X17" s="1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</row>
    <row r="18" spans="1:82" s="2" customFormat="1" ht="20.25" customHeight="1" thickBot="1" x14ac:dyDescent="0.25">
      <c r="A18" s="61" t="s">
        <v>12</v>
      </c>
      <c r="B18" s="66"/>
      <c r="C18" s="25"/>
      <c r="D18" s="25"/>
      <c r="E18" s="25"/>
      <c r="F18" s="25"/>
      <c r="G18" s="25"/>
      <c r="H18" s="26"/>
      <c r="I18" s="27"/>
      <c r="J18" s="28">
        <v>404</v>
      </c>
      <c r="K18" s="399" t="s">
        <v>20</v>
      </c>
      <c r="L18" s="400"/>
      <c r="M18" s="401"/>
      <c r="N18" s="122" t="s">
        <v>27</v>
      </c>
      <c r="O18" s="29">
        <v>79</v>
      </c>
      <c r="P18" s="30">
        <v>0</v>
      </c>
      <c r="Q18" s="31"/>
      <c r="R18" s="109">
        <v>15</v>
      </c>
      <c r="S18" s="32">
        <v>360</v>
      </c>
      <c r="T18" s="109">
        <v>25</v>
      </c>
      <c r="U18" s="32">
        <v>404</v>
      </c>
      <c r="V18" s="109">
        <v>15</v>
      </c>
      <c r="W18" s="32">
        <v>250</v>
      </c>
      <c r="X18" s="33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</row>
    <row r="19" spans="1:82" s="2" customFormat="1" ht="15.75" customHeight="1" thickTop="1" x14ac:dyDescent="0.2">
      <c r="A19" s="62" t="s">
        <v>11</v>
      </c>
      <c r="B19" s="70">
        <f>AVERAGE(B7:B18)</f>
        <v>5.833333333333333</v>
      </c>
      <c r="C19" s="70">
        <f t="shared" ref="C19:J19" si="0">AVERAGE(C7:C18)</f>
        <v>22.5</v>
      </c>
      <c r="D19" s="70">
        <f t="shared" si="0"/>
        <v>62.625</v>
      </c>
      <c r="E19" s="70">
        <f t="shared" si="0"/>
        <v>108.44444444444444</v>
      </c>
      <c r="F19" s="70">
        <f t="shared" si="0"/>
        <v>113.88888888888889</v>
      </c>
      <c r="G19" s="70">
        <f t="shared" si="0"/>
        <v>78.666666666666671</v>
      </c>
      <c r="H19" s="70">
        <f t="shared" si="0"/>
        <v>9.75</v>
      </c>
      <c r="I19" s="70">
        <f t="shared" si="0"/>
        <v>389.11111111111109</v>
      </c>
      <c r="J19" s="70">
        <f t="shared" si="0"/>
        <v>246.91666666666666</v>
      </c>
      <c r="K19" s="402"/>
      <c r="L19" s="403"/>
      <c r="M19" s="404"/>
      <c r="N19" s="34"/>
      <c r="O19" s="11"/>
      <c r="P19" s="35"/>
      <c r="Q19" s="35">
        <f t="shared" ref="Q19:W19" si="1">AVERAGE(Q9:Q18)</f>
        <v>1455.1428571428571</v>
      </c>
      <c r="R19" s="36">
        <f>AVERAGE(R3:R18)</f>
        <v>23.357142857142858</v>
      </c>
      <c r="S19" s="37">
        <f>AVERAGE(S4:S18)</f>
        <v>222.13333333333333</v>
      </c>
      <c r="T19" s="36">
        <f>AVERAGE(T3:T18)</f>
        <v>31.714285714285715</v>
      </c>
      <c r="U19" s="37">
        <f>AVERAGE(U4:U18)</f>
        <v>238.53333333333333</v>
      </c>
      <c r="V19" s="36">
        <f>AVERAGE(V3:V18)</f>
        <v>25.857142857142858</v>
      </c>
      <c r="W19" s="37">
        <f>AVERAGE(W4:W18)</f>
        <v>156.06666666666666</v>
      </c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</row>
    <row r="20" spans="1:82" s="54" customFormat="1" ht="1.5" customHeight="1" thickBot="1" x14ac:dyDescent="0.25">
      <c r="A20" s="52"/>
      <c r="B20" s="389"/>
      <c r="C20" s="390"/>
      <c r="D20" s="390"/>
      <c r="E20" s="390"/>
      <c r="F20" s="390"/>
      <c r="G20" s="390"/>
      <c r="H20" s="390"/>
      <c r="I20" s="390"/>
      <c r="J20" s="390"/>
      <c r="K20" s="53"/>
      <c r="L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</row>
    <row r="21" spans="1:82" s="39" customFormat="1" ht="15" customHeight="1" thickTop="1" thickBot="1" x14ac:dyDescent="0.25">
      <c r="A21" s="71" t="s">
        <v>56</v>
      </c>
      <c r="B21" s="132">
        <v>-60</v>
      </c>
      <c r="C21" s="72" t="s">
        <v>22</v>
      </c>
      <c r="D21" s="136">
        <v>-45</v>
      </c>
      <c r="E21" s="72" t="s">
        <v>22</v>
      </c>
      <c r="F21" s="136">
        <v>-30</v>
      </c>
      <c r="G21" s="72" t="s">
        <v>22</v>
      </c>
      <c r="H21" s="136">
        <v>-21</v>
      </c>
      <c r="I21" s="72" t="s">
        <v>22</v>
      </c>
      <c r="J21" s="136">
        <v>-14</v>
      </c>
      <c r="K21" s="72" t="s">
        <v>22</v>
      </c>
      <c r="L21" s="144" t="s">
        <v>34</v>
      </c>
      <c r="M21" s="150" t="s">
        <v>67</v>
      </c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2"/>
    </row>
    <row r="22" spans="1:82" s="39" customFormat="1" ht="12.75" customHeight="1" thickTop="1" thickBot="1" x14ac:dyDescent="0.25">
      <c r="A22" s="196" t="s">
        <v>147</v>
      </c>
      <c r="B22" s="517"/>
      <c r="C22" s="518"/>
      <c r="D22" s="519"/>
      <c r="E22" s="518"/>
      <c r="F22" s="519"/>
      <c r="G22" s="518"/>
      <c r="H22" s="519"/>
      <c r="I22" s="518"/>
      <c r="J22" s="519"/>
      <c r="K22" s="518"/>
      <c r="L22" s="520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8"/>
    </row>
    <row r="23" spans="1:82" s="39" customFormat="1" ht="15" customHeight="1" thickTop="1" thickBot="1" x14ac:dyDescent="0.25">
      <c r="A23" s="196" t="s">
        <v>85</v>
      </c>
      <c r="B23" s="197">
        <v>137</v>
      </c>
      <c r="C23" s="458">
        <v>0.56999999999999995</v>
      </c>
      <c r="D23" s="456">
        <v>175</v>
      </c>
      <c r="E23" s="458">
        <v>0.73</v>
      </c>
      <c r="F23" s="456">
        <v>199</v>
      </c>
      <c r="G23" s="458">
        <v>0.83</v>
      </c>
      <c r="H23" s="456">
        <v>214</v>
      </c>
      <c r="I23" s="458">
        <v>0.89</v>
      </c>
      <c r="J23" s="456">
        <v>216</v>
      </c>
      <c r="K23" s="458">
        <v>0.9</v>
      </c>
      <c r="L23" s="457">
        <v>240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8"/>
    </row>
    <row r="24" spans="1:82" s="39" customFormat="1" ht="15" customHeight="1" thickTop="1" x14ac:dyDescent="0.2">
      <c r="A24" s="207" t="s">
        <v>70</v>
      </c>
      <c r="B24" s="170">
        <v>147</v>
      </c>
      <c r="C24" s="171">
        <v>0.62</v>
      </c>
      <c r="D24" s="172">
        <v>177</v>
      </c>
      <c r="E24" s="171">
        <v>0.74</v>
      </c>
      <c r="F24" s="172">
        <v>200</v>
      </c>
      <c r="G24" s="171">
        <v>0.84</v>
      </c>
      <c r="H24" s="172">
        <v>221</v>
      </c>
      <c r="I24" s="171">
        <v>0.93</v>
      </c>
      <c r="J24" s="172">
        <v>228</v>
      </c>
      <c r="K24" s="173">
        <v>0.96</v>
      </c>
      <c r="L24" s="174">
        <v>238</v>
      </c>
      <c r="M24" s="98"/>
      <c r="N24" s="393" t="s">
        <v>55</v>
      </c>
      <c r="O24" s="393"/>
      <c r="P24" s="393"/>
      <c r="Q24" s="393"/>
      <c r="R24" s="393"/>
      <c r="S24" s="393"/>
      <c r="T24" s="393"/>
      <c r="U24" s="393"/>
      <c r="V24" s="393"/>
      <c r="W24" s="393"/>
      <c r="X24" s="394"/>
    </row>
    <row r="25" spans="1:82" s="39" customFormat="1" ht="13.5" customHeight="1" x14ac:dyDescent="0.2">
      <c r="A25" s="163" t="s">
        <v>71</v>
      </c>
      <c r="B25" s="164">
        <v>97</v>
      </c>
      <c r="C25" s="165">
        <v>0.45</v>
      </c>
      <c r="D25" s="166">
        <v>122</v>
      </c>
      <c r="E25" s="167">
        <v>0.56000000000000005</v>
      </c>
      <c r="F25" s="166">
        <v>138</v>
      </c>
      <c r="G25" s="168">
        <v>0.64</v>
      </c>
      <c r="H25" s="166">
        <v>167</v>
      </c>
      <c r="I25" s="168">
        <v>0.77</v>
      </c>
      <c r="J25" s="166">
        <v>200</v>
      </c>
      <c r="K25" s="165">
        <v>0.93</v>
      </c>
      <c r="L25" s="169">
        <v>216</v>
      </c>
      <c r="M25" s="98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4"/>
      <c r="AB25" s="208"/>
    </row>
    <row r="26" spans="1:82" s="39" customFormat="1" ht="13.5" customHeight="1" x14ac:dyDescent="0.2">
      <c r="A26" s="128" t="s">
        <v>72</v>
      </c>
      <c r="B26" s="133">
        <v>108</v>
      </c>
      <c r="C26" s="126">
        <v>0.57999999999999996</v>
      </c>
      <c r="D26" s="137">
        <v>150</v>
      </c>
      <c r="E26" s="153">
        <v>0.81</v>
      </c>
      <c r="F26" s="133">
        <v>160</v>
      </c>
      <c r="G26" s="153">
        <v>0.86</v>
      </c>
      <c r="H26" s="133">
        <v>174</v>
      </c>
      <c r="I26" s="153">
        <v>0.94</v>
      </c>
      <c r="J26" s="133">
        <v>179</v>
      </c>
      <c r="K26" s="127">
        <v>0.97</v>
      </c>
      <c r="L26" s="145">
        <v>185</v>
      </c>
      <c r="M26" s="43"/>
      <c r="N26" s="395" t="s">
        <v>68</v>
      </c>
      <c r="O26" s="395"/>
      <c r="P26" s="395"/>
      <c r="Q26" s="395"/>
      <c r="R26" s="395"/>
      <c r="S26" s="395"/>
      <c r="T26" s="395"/>
      <c r="U26" s="395"/>
      <c r="V26" s="395"/>
      <c r="W26" s="395"/>
      <c r="X26" s="396"/>
    </row>
    <row r="27" spans="1:82" s="39" customFormat="1" ht="13.5" customHeight="1" x14ac:dyDescent="0.2">
      <c r="A27" s="129" t="s">
        <v>54</v>
      </c>
      <c r="B27" s="134">
        <v>105</v>
      </c>
      <c r="C27" s="93">
        <v>0.5</v>
      </c>
      <c r="D27" s="138">
        <v>141</v>
      </c>
      <c r="E27" s="93">
        <v>0.67</v>
      </c>
      <c r="F27" s="134">
        <v>167</v>
      </c>
      <c r="G27" s="93">
        <v>0.8</v>
      </c>
      <c r="H27" s="134">
        <v>186</v>
      </c>
      <c r="I27" s="93">
        <v>0.89</v>
      </c>
      <c r="J27" s="134">
        <v>210</v>
      </c>
      <c r="K27" s="93">
        <v>1</v>
      </c>
      <c r="L27" s="146">
        <v>210</v>
      </c>
      <c r="M27" s="86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6"/>
    </row>
    <row r="28" spans="1:82" s="39" customFormat="1" ht="13.5" customHeight="1" x14ac:dyDescent="0.2">
      <c r="A28" s="130" t="s">
        <v>73</v>
      </c>
      <c r="B28" s="134">
        <v>116</v>
      </c>
      <c r="C28" s="94">
        <v>0.46</v>
      </c>
      <c r="D28" s="139">
        <v>190</v>
      </c>
      <c r="E28" s="94">
        <v>0.76</v>
      </c>
      <c r="F28" s="134">
        <v>220</v>
      </c>
      <c r="G28" s="154">
        <v>0.88</v>
      </c>
      <c r="H28" s="134">
        <v>232</v>
      </c>
      <c r="I28" s="93">
        <v>0.92</v>
      </c>
      <c r="J28" s="134">
        <v>251</v>
      </c>
      <c r="K28" s="93">
        <v>1</v>
      </c>
      <c r="L28" s="147">
        <v>251</v>
      </c>
      <c r="M28" s="86"/>
      <c r="O28" s="185"/>
      <c r="P28" s="185"/>
      <c r="Q28" s="185"/>
      <c r="R28" s="185"/>
      <c r="S28" s="185"/>
      <c r="T28" s="185"/>
      <c r="U28" s="185"/>
      <c r="V28" s="185"/>
      <c r="W28" s="185"/>
      <c r="X28" s="186"/>
    </row>
    <row r="29" spans="1:82" s="39" customFormat="1" ht="13.5" customHeight="1" x14ac:dyDescent="0.2">
      <c r="A29" s="130" t="s">
        <v>74</v>
      </c>
      <c r="B29" s="134">
        <v>163</v>
      </c>
      <c r="C29" s="93">
        <v>0.64</v>
      </c>
      <c r="D29" s="138">
        <v>169</v>
      </c>
      <c r="E29" s="93">
        <v>0.67</v>
      </c>
      <c r="F29" s="134">
        <v>178</v>
      </c>
      <c r="G29" s="93">
        <v>0.7</v>
      </c>
      <c r="H29" s="141">
        <v>232</v>
      </c>
      <c r="I29" s="93">
        <v>0.91</v>
      </c>
      <c r="J29" s="134">
        <v>244</v>
      </c>
      <c r="K29" s="93">
        <v>0.96</v>
      </c>
      <c r="L29" s="147">
        <v>254</v>
      </c>
      <c r="N29" s="397" t="s">
        <v>83</v>
      </c>
      <c r="O29" s="397"/>
      <c r="P29" s="397"/>
      <c r="Q29" s="397"/>
      <c r="R29" s="397"/>
      <c r="S29" s="397"/>
      <c r="T29" s="397"/>
      <c r="U29" s="397"/>
      <c r="V29" s="397"/>
      <c r="W29" s="397"/>
      <c r="X29" s="398"/>
    </row>
    <row r="30" spans="1:82" s="39" customFormat="1" ht="13.5" customHeight="1" x14ac:dyDescent="0.2">
      <c r="A30" s="130" t="s">
        <v>57</v>
      </c>
      <c r="B30" s="134">
        <v>81</v>
      </c>
      <c r="C30" s="100">
        <v>0.36</v>
      </c>
      <c r="D30" s="138">
        <v>136</v>
      </c>
      <c r="E30" s="100">
        <v>0.61</v>
      </c>
      <c r="F30" s="141">
        <v>145</v>
      </c>
      <c r="G30" s="101">
        <v>0.65</v>
      </c>
      <c r="H30" s="134">
        <v>202</v>
      </c>
      <c r="I30" s="93">
        <v>0.91</v>
      </c>
      <c r="J30" s="134">
        <v>210</v>
      </c>
      <c r="K30" s="95">
        <v>0.95</v>
      </c>
      <c r="L30" s="148">
        <v>222</v>
      </c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8"/>
    </row>
    <row r="31" spans="1:82" s="39" customFormat="1" ht="13.5" customHeight="1" x14ac:dyDescent="0.2">
      <c r="A31" s="130" t="s">
        <v>58</v>
      </c>
      <c r="B31" s="134">
        <v>154</v>
      </c>
      <c r="C31" s="93">
        <v>0.59</v>
      </c>
      <c r="D31" s="138">
        <v>189</v>
      </c>
      <c r="E31" s="93">
        <v>0.72</v>
      </c>
      <c r="F31" s="134">
        <v>197</v>
      </c>
      <c r="G31" s="93">
        <v>0.75</v>
      </c>
      <c r="H31" s="134">
        <v>224</v>
      </c>
      <c r="I31" s="95">
        <v>0.85</v>
      </c>
      <c r="J31" s="141">
        <v>263</v>
      </c>
      <c r="K31" s="95">
        <v>1</v>
      </c>
      <c r="L31" s="147">
        <v>263</v>
      </c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8"/>
    </row>
    <row r="32" spans="1:82" s="39" customFormat="1" ht="13.5" customHeight="1" x14ac:dyDescent="0.25">
      <c r="A32" s="131" t="s">
        <v>59</v>
      </c>
      <c r="B32" s="135"/>
      <c r="C32" s="96"/>
      <c r="D32" s="140">
        <v>166</v>
      </c>
      <c r="E32" s="96">
        <v>0.75</v>
      </c>
      <c r="F32" s="135"/>
      <c r="G32" s="96"/>
      <c r="H32" s="135">
        <v>189</v>
      </c>
      <c r="I32" s="97">
        <v>0.86</v>
      </c>
      <c r="J32" s="142"/>
      <c r="K32" s="96"/>
      <c r="L32" s="148">
        <v>221</v>
      </c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8"/>
    </row>
    <row r="33" spans="1:25" s="39" customFormat="1" ht="13.5" customHeight="1" thickBot="1" x14ac:dyDescent="0.25">
      <c r="A33" s="202" t="s">
        <v>75</v>
      </c>
      <c r="B33" s="205">
        <v>180</v>
      </c>
      <c r="C33" s="175">
        <v>0.49</v>
      </c>
      <c r="D33" s="206">
        <v>245</v>
      </c>
      <c r="E33" s="175">
        <v>0.67</v>
      </c>
      <c r="F33" s="205">
        <v>292</v>
      </c>
      <c r="G33" s="176">
        <v>0.79</v>
      </c>
      <c r="H33" s="205">
        <v>319</v>
      </c>
      <c r="I33" s="175">
        <v>0.87</v>
      </c>
      <c r="J33" s="204">
        <v>336</v>
      </c>
      <c r="K33" s="176">
        <v>0.91</v>
      </c>
      <c r="L33" s="203">
        <v>368</v>
      </c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8"/>
    </row>
    <row r="34" spans="1:25" s="99" customFormat="1" ht="14.25" customHeight="1" thickTop="1" x14ac:dyDescent="0.2">
      <c r="A34" s="177" t="s">
        <v>35</v>
      </c>
      <c r="B34" s="178">
        <f>AVERAGE(B23:B33)</f>
        <v>128.80000000000001</v>
      </c>
      <c r="C34" s="383"/>
      <c r="D34" s="178">
        <f>AVERAGE(D24:D33)</f>
        <v>168.5</v>
      </c>
      <c r="E34" s="383"/>
      <c r="F34" s="178">
        <f>AVERAGE(F23:F33)</f>
        <v>189.6</v>
      </c>
      <c r="G34" s="383"/>
      <c r="H34" s="178">
        <f>AVERAGE(H23:H33)</f>
        <v>214.54545454545453</v>
      </c>
      <c r="I34" s="383"/>
      <c r="J34" s="178">
        <f>AVERAGE(J23:J33)</f>
        <v>233.7</v>
      </c>
      <c r="K34" s="383"/>
      <c r="L34" s="179">
        <f t="shared" ref="L34" si="2">AVERAGE(L24:L33)</f>
        <v>242.8</v>
      </c>
      <c r="M34" s="14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4"/>
    </row>
    <row r="35" spans="1:25" s="40" customFormat="1" ht="12.75" x14ac:dyDescent="0.2">
      <c r="A35" s="391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87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104"/>
      <c r="Y35" s="41"/>
    </row>
    <row r="36" spans="1:25" s="45" customFormat="1" ht="12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105"/>
      <c r="Y36" s="44"/>
    </row>
    <row r="37" spans="1:25" s="45" customFormat="1" x14ac:dyDescent="0.25">
      <c r="M37" s="91"/>
      <c r="X37" s="106"/>
      <c r="Y37" s="44"/>
    </row>
    <row r="38" spans="1:25" s="40" customFormat="1" x14ac:dyDescent="0.25">
      <c r="A38" s="43"/>
      <c r="B38" s="43"/>
      <c r="C38" s="43"/>
      <c r="D38" s="43"/>
      <c r="E38" s="43"/>
      <c r="F38" s="43"/>
      <c r="G38" s="43"/>
      <c r="H38" s="43"/>
      <c r="M38" s="46"/>
      <c r="N38" s="46"/>
      <c r="S38" s="42"/>
      <c r="X38" s="104"/>
      <c r="Y38" s="41"/>
    </row>
    <row r="39" spans="1:25" s="40" customFormat="1" x14ac:dyDescent="0.25">
      <c r="A39" s="43"/>
      <c r="B39" s="43"/>
      <c r="C39" s="43"/>
      <c r="D39" s="43"/>
      <c r="E39" s="43"/>
      <c r="F39" s="43"/>
      <c r="G39" s="43"/>
      <c r="H39" s="43"/>
      <c r="M39" s="46"/>
      <c r="N39" s="46"/>
      <c r="S39" s="42"/>
      <c r="X39" s="104"/>
      <c r="Y39" s="41"/>
    </row>
    <row r="40" spans="1:25" s="40" customFormat="1" x14ac:dyDescent="0.25">
      <c r="A40" s="43"/>
      <c r="B40" s="43"/>
      <c r="C40" s="43"/>
      <c r="D40" s="43"/>
      <c r="E40" s="43"/>
      <c r="F40" s="43"/>
      <c r="G40" s="43"/>
      <c r="H40" s="43"/>
      <c r="M40" s="46"/>
      <c r="N40" s="46"/>
      <c r="S40" s="42"/>
      <c r="X40" s="104"/>
      <c r="Y40" s="41"/>
    </row>
    <row r="41" spans="1:25" s="40" customFormat="1" x14ac:dyDescent="0.25">
      <c r="A41" s="43"/>
      <c r="B41" s="43"/>
      <c r="C41" s="43"/>
      <c r="D41" s="43"/>
      <c r="E41" s="43"/>
      <c r="F41" s="43"/>
      <c r="G41" s="43"/>
      <c r="H41" s="43"/>
      <c r="M41" s="46"/>
      <c r="N41" s="46"/>
      <c r="S41" s="42"/>
      <c r="X41" s="104"/>
      <c r="Y41" s="41"/>
    </row>
    <row r="42" spans="1:25" s="40" customFormat="1" x14ac:dyDescent="0.25">
      <c r="A42" s="43"/>
      <c r="B42" s="43"/>
      <c r="C42" s="43"/>
      <c r="D42" s="43"/>
      <c r="E42" s="43"/>
      <c r="F42" s="43"/>
      <c r="G42" s="43"/>
      <c r="H42" s="43"/>
      <c r="M42" s="46"/>
      <c r="N42" s="46"/>
      <c r="S42" s="42"/>
      <c r="X42" s="104"/>
      <c r="Y42" s="41"/>
    </row>
    <row r="43" spans="1:25" s="40" customFormat="1" x14ac:dyDescent="0.25">
      <c r="A43" s="43"/>
      <c r="B43" s="43"/>
      <c r="C43" s="43"/>
      <c r="D43" s="43"/>
      <c r="E43" s="43"/>
      <c r="F43" s="43"/>
      <c r="G43" s="43"/>
      <c r="H43" s="43"/>
      <c r="M43" s="46"/>
      <c r="N43" s="46"/>
      <c r="S43" s="42"/>
      <c r="X43" s="104"/>
      <c r="Y43" s="41"/>
    </row>
    <row r="44" spans="1:25" s="40" customFormat="1" x14ac:dyDescent="0.25">
      <c r="A44" s="43"/>
      <c r="B44" s="43"/>
      <c r="C44" s="43"/>
      <c r="D44" s="43"/>
      <c r="E44" s="43"/>
      <c r="F44" s="43"/>
      <c r="G44" s="43"/>
      <c r="H44" s="43"/>
      <c r="M44" s="46"/>
      <c r="N44" s="46"/>
      <c r="S44" s="42"/>
      <c r="X44" s="104"/>
      <c r="Y44" s="41"/>
    </row>
    <row r="45" spans="1:25" s="40" customFormat="1" x14ac:dyDescent="0.25">
      <c r="A45" s="43"/>
      <c r="B45" s="43"/>
      <c r="C45" s="43"/>
      <c r="D45" s="43"/>
      <c r="E45" s="43"/>
      <c r="F45" s="43"/>
      <c r="G45" s="43"/>
      <c r="H45" s="43"/>
      <c r="M45" s="46"/>
      <c r="N45" s="46"/>
      <c r="S45" s="42"/>
      <c r="X45" s="104"/>
      <c r="Y45" s="41"/>
    </row>
    <row r="46" spans="1:25" s="40" customFormat="1" x14ac:dyDescent="0.25">
      <c r="A46" s="43"/>
      <c r="B46" s="43"/>
      <c r="C46" s="43"/>
      <c r="D46" s="43"/>
      <c r="E46" s="43"/>
      <c r="F46" s="43"/>
      <c r="G46" s="43"/>
      <c r="H46" s="43"/>
      <c r="M46" s="46"/>
      <c r="N46" s="46"/>
      <c r="S46" s="42"/>
      <c r="X46" s="104"/>
      <c r="Y46" s="41"/>
    </row>
    <row r="47" spans="1:25" s="40" customFormat="1" x14ac:dyDescent="0.25">
      <c r="A47" s="43"/>
      <c r="B47" s="43"/>
      <c r="C47" s="43"/>
      <c r="D47" s="43"/>
      <c r="E47" s="43"/>
      <c r="F47" s="43"/>
      <c r="G47" s="43"/>
      <c r="H47" s="43"/>
      <c r="M47" s="46"/>
      <c r="N47" s="46"/>
      <c r="S47" s="42"/>
      <c r="X47" s="104"/>
      <c r="Y47" s="41"/>
    </row>
    <row r="48" spans="1:25" s="40" customFormat="1" x14ac:dyDescent="0.25">
      <c r="A48" s="43"/>
      <c r="B48" s="43"/>
      <c r="C48" s="43"/>
      <c r="D48" s="43"/>
      <c r="E48" s="43"/>
      <c r="F48" s="43"/>
      <c r="G48" s="43"/>
      <c r="H48" s="43"/>
      <c r="M48" s="46"/>
      <c r="N48" s="46"/>
      <c r="S48" s="42"/>
      <c r="X48" s="104"/>
      <c r="Y48" s="41"/>
    </row>
    <row r="49" spans="1:25" s="40" customFormat="1" x14ac:dyDescent="0.25">
      <c r="A49" s="43"/>
      <c r="B49" s="43"/>
      <c r="C49" s="43"/>
      <c r="D49" s="43"/>
      <c r="E49" s="43"/>
      <c r="F49" s="43"/>
      <c r="G49" s="43"/>
      <c r="H49" s="43"/>
      <c r="M49" s="46"/>
      <c r="N49" s="46"/>
      <c r="S49" s="42"/>
      <c r="X49" s="104"/>
      <c r="Y49" s="41"/>
    </row>
    <row r="50" spans="1:25" s="40" customFormat="1" x14ac:dyDescent="0.25">
      <c r="A50" s="43"/>
      <c r="B50" s="43"/>
      <c r="C50" s="43"/>
      <c r="D50" s="43"/>
      <c r="E50" s="43"/>
      <c r="F50" s="43"/>
      <c r="G50" s="43"/>
      <c r="H50" s="43"/>
      <c r="M50" s="46"/>
      <c r="N50" s="46"/>
      <c r="S50" s="42"/>
      <c r="X50" s="104"/>
      <c r="Y50" s="41"/>
    </row>
    <row r="51" spans="1:25" s="40" customFormat="1" x14ac:dyDescent="0.25">
      <c r="A51" s="43"/>
      <c r="B51" s="43"/>
      <c r="C51" s="43"/>
      <c r="D51" s="43"/>
      <c r="E51" s="43"/>
      <c r="F51" s="43"/>
      <c r="G51" s="43"/>
      <c r="H51" s="43"/>
      <c r="M51" s="46"/>
      <c r="N51" s="46"/>
      <c r="S51" s="42"/>
      <c r="X51" s="104"/>
      <c r="Y51" s="41"/>
    </row>
    <row r="52" spans="1:25" s="40" customFormat="1" x14ac:dyDescent="0.25">
      <c r="A52" s="43"/>
      <c r="B52" s="43"/>
      <c r="C52" s="43"/>
      <c r="D52" s="43"/>
      <c r="E52" s="43"/>
      <c r="F52" s="43"/>
      <c r="G52" s="43"/>
      <c r="H52" s="43"/>
      <c r="M52" s="46"/>
      <c r="N52" s="46"/>
      <c r="S52" s="42"/>
      <c r="X52" s="104"/>
      <c r="Y52" s="41"/>
    </row>
    <row r="53" spans="1:25" s="40" customFormat="1" x14ac:dyDescent="0.25">
      <c r="A53" s="43"/>
      <c r="B53" s="43"/>
      <c r="C53" s="43"/>
      <c r="D53" s="43"/>
      <c r="E53" s="43"/>
      <c r="F53" s="43"/>
      <c r="G53" s="43"/>
      <c r="H53" s="43"/>
      <c r="M53" s="46"/>
      <c r="N53" s="46"/>
      <c r="S53" s="42"/>
      <c r="X53" s="104"/>
      <c r="Y53" s="41"/>
    </row>
    <row r="54" spans="1:25" s="40" customFormat="1" x14ac:dyDescent="0.25">
      <c r="A54" s="43"/>
      <c r="B54" s="43"/>
      <c r="C54" s="43"/>
      <c r="D54" s="43"/>
      <c r="E54" s="43"/>
      <c r="F54" s="43"/>
      <c r="G54" s="43"/>
      <c r="H54" s="43"/>
      <c r="M54" s="46"/>
      <c r="N54" s="46"/>
      <c r="S54" s="42"/>
      <c r="X54" s="104"/>
      <c r="Y54" s="41"/>
    </row>
    <row r="55" spans="1:25" s="40" customFormat="1" x14ac:dyDescent="0.25">
      <c r="A55" s="43"/>
      <c r="B55" s="43"/>
      <c r="C55" s="43"/>
      <c r="D55" s="43"/>
      <c r="E55" s="43"/>
      <c r="F55" s="43"/>
      <c r="G55" s="43"/>
      <c r="H55" s="43"/>
      <c r="M55" s="46"/>
      <c r="N55" s="46"/>
      <c r="S55" s="42"/>
      <c r="X55" s="104"/>
      <c r="Y55" s="41"/>
    </row>
    <row r="56" spans="1:25" s="40" customFormat="1" x14ac:dyDescent="0.25">
      <c r="A56" s="43"/>
      <c r="B56" s="43"/>
      <c r="C56" s="43"/>
      <c r="D56" s="43"/>
      <c r="E56" s="43"/>
      <c r="F56" s="43"/>
      <c r="G56" s="43"/>
      <c r="H56" s="43"/>
      <c r="M56" s="46"/>
      <c r="N56" s="46"/>
      <c r="S56" s="42"/>
      <c r="X56" s="104"/>
      <c r="Y56" s="41"/>
    </row>
    <row r="57" spans="1:25" s="40" customFormat="1" x14ac:dyDescent="0.25">
      <c r="A57" s="43"/>
      <c r="B57" s="43"/>
      <c r="C57" s="43"/>
      <c r="D57" s="43"/>
      <c r="E57" s="43"/>
      <c r="F57" s="43"/>
      <c r="G57" s="43"/>
      <c r="H57" s="43"/>
      <c r="M57" s="46"/>
      <c r="N57" s="46"/>
      <c r="S57" s="42"/>
      <c r="X57" s="104"/>
      <c r="Y57" s="41"/>
    </row>
    <row r="58" spans="1:25" s="40" customFormat="1" x14ac:dyDescent="0.25">
      <c r="A58" s="43"/>
      <c r="B58" s="43"/>
      <c r="C58" s="43"/>
      <c r="D58" s="43"/>
      <c r="E58" s="43"/>
      <c r="F58" s="43"/>
      <c r="G58" s="43"/>
      <c r="H58" s="43"/>
      <c r="M58" s="46"/>
      <c r="N58" s="46"/>
      <c r="S58" s="42"/>
      <c r="X58" s="104"/>
      <c r="Y58" s="41"/>
    </row>
    <row r="59" spans="1:25" s="40" customFormat="1" x14ac:dyDescent="0.25">
      <c r="A59" s="43"/>
      <c r="B59" s="43"/>
      <c r="C59" s="43"/>
      <c r="D59" s="43"/>
      <c r="E59" s="43"/>
      <c r="F59" s="43"/>
      <c r="G59" s="43"/>
      <c r="H59" s="43"/>
      <c r="M59" s="46"/>
      <c r="N59" s="46"/>
      <c r="S59" s="42"/>
      <c r="X59" s="104"/>
      <c r="Y59" s="41"/>
    </row>
    <row r="60" spans="1:25" s="40" customFormat="1" x14ac:dyDescent="0.25">
      <c r="A60" s="43"/>
      <c r="B60" s="43"/>
      <c r="C60" s="43"/>
      <c r="D60" s="43"/>
      <c r="E60" s="43"/>
      <c r="F60" s="43"/>
      <c r="G60" s="43"/>
      <c r="H60" s="43"/>
      <c r="M60" s="46"/>
      <c r="N60" s="46"/>
      <c r="S60" s="42"/>
      <c r="X60" s="104"/>
      <c r="Y60" s="41"/>
    </row>
    <row r="61" spans="1:25" s="40" customFormat="1" x14ac:dyDescent="0.25">
      <c r="A61" s="43"/>
      <c r="B61" s="43"/>
      <c r="C61" s="43"/>
      <c r="D61" s="43"/>
      <c r="E61" s="43"/>
      <c r="F61" s="43"/>
      <c r="G61" s="43"/>
      <c r="H61" s="43"/>
      <c r="M61" s="46"/>
      <c r="N61" s="46"/>
      <c r="S61" s="42"/>
      <c r="X61" s="104"/>
      <c r="Y61" s="41"/>
    </row>
    <row r="62" spans="1:25" s="40" customFormat="1" x14ac:dyDescent="0.25">
      <c r="A62" s="43"/>
      <c r="B62" s="43"/>
      <c r="C62" s="43"/>
      <c r="D62" s="43"/>
      <c r="E62" s="43"/>
      <c r="F62" s="43"/>
      <c r="G62" s="43"/>
      <c r="H62" s="43"/>
      <c r="M62" s="46"/>
      <c r="N62" s="46"/>
      <c r="S62" s="42"/>
      <c r="X62" s="104"/>
      <c r="Y62" s="41"/>
    </row>
    <row r="63" spans="1:25" s="40" customFormat="1" x14ac:dyDescent="0.25">
      <c r="A63" s="43"/>
      <c r="B63" s="43"/>
      <c r="C63" s="43"/>
      <c r="D63" s="43"/>
      <c r="E63" s="43"/>
      <c r="F63" s="43"/>
      <c r="G63" s="43"/>
      <c r="H63" s="43"/>
      <c r="M63" s="46"/>
      <c r="N63" s="46"/>
      <c r="S63" s="42"/>
      <c r="X63" s="104"/>
      <c r="Y63" s="41"/>
    </row>
    <row r="64" spans="1:25" s="40" customFormat="1" x14ac:dyDescent="0.25">
      <c r="A64" s="43"/>
      <c r="B64" s="43"/>
      <c r="C64" s="43"/>
      <c r="D64" s="43"/>
      <c r="E64" s="43"/>
      <c r="F64" s="43"/>
      <c r="G64" s="43"/>
      <c r="H64" s="43"/>
      <c r="M64" s="46"/>
      <c r="N64" s="46"/>
      <c r="S64" s="42"/>
      <c r="X64" s="104"/>
      <c r="Y64" s="41"/>
    </row>
    <row r="65" spans="1:25" s="40" customFormat="1" x14ac:dyDescent="0.25">
      <c r="A65" s="43"/>
      <c r="B65" s="43"/>
      <c r="C65" s="43"/>
      <c r="D65" s="43"/>
      <c r="E65" s="43"/>
      <c r="F65" s="43"/>
      <c r="G65" s="43"/>
      <c r="H65" s="43"/>
      <c r="M65" s="46"/>
      <c r="N65" s="46"/>
      <c r="S65" s="42"/>
      <c r="X65" s="104"/>
      <c r="Y65" s="41"/>
    </row>
    <row r="66" spans="1:25" s="40" customFormat="1" x14ac:dyDescent="0.25">
      <c r="A66" s="43"/>
      <c r="B66" s="43"/>
      <c r="C66" s="43"/>
      <c r="D66" s="43"/>
      <c r="E66" s="43"/>
      <c r="F66" s="43"/>
      <c r="G66" s="43"/>
      <c r="H66" s="43"/>
      <c r="M66" s="46"/>
      <c r="N66" s="46"/>
      <c r="S66" s="42"/>
      <c r="X66" s="104"/>
      <c r="Y66" s="41"/>
    </row>
    <row r="67" spans="1:25" s="40" customFormat="1" x14ac:dyDescent="0.25">
      <c r="A67" s="43"/>
      <c r="B67" s="43"/>
      <c r="C67" s="43"/>
      <c r="D67" s="43"/>
      <c r="E67" s="43"/>
      <c r="F67" s="43"/>
      <c r="G67" s="43"/>
      <c r="H67" s="43"/>
      <c r="M67" s="46"/>
      <c r="N67" s="46"/>
      <c r="S67" s="42"/>
      <c r="X67" s="104"/>
      <c r="Y67" s="41"/>
    </row>
    <row r="68" spans="1:25" s="40" customFormat="1" x14ac:dyDescent="0.25">
      <c r="A68" s="43"/>
      <c r="B68" s="43"/>
      <c r="C68" s="43"/>
      <c r="D68" s="43"/>
      <c r="E68" s="43"/>
      <c r="F68" s="43"/>
      <c r="G68" s="43"/>
      <c r="H68" s="43"/>
      <c r="M68" s="46"/>
      <c r="N68" s="46"/>
      <c r="S68" s="42"/>
      <c r="X68" s="104"/>
      <c r="Y68" s="41"/>
    </row>
    <row r="69" spans="1:25" s="40" customFormat="1" x14ac:dyDescent="0.25">
      <c r="A69" s="43"/>
      <c r="B69" s="43"/>
      <c r="C69" s="43"/>
      <c r="D69" s="43"/>
      <c r="E69" s="43"/>
      <c r="F69" s="43"/>
      <c r="G69" s="43"/>
      <c r="H69" s="43"/>
      <c r="M69" s="46"/>
      <c r="N69" s="46"/>
      <c r="S69" s="42"/>
      <c r="X69" s="104"/>
      <c r="Y69" s="41"/>
    </row>
    <row r="70" spans="1:25" s="40" customFormat="1" x14ac:dyDescent="0.25">
      <c r="A70" s="43"/>
      <c r="B70" s="43"/>
      <c r="C70" s="43"/>
      <c r="D70" s="43"/>
      <c r="E70" s="43"/>
      <c r="F70" s="43"/>
      <c r="G70" s="43"/>
      <c r="H70" s="43"/>
      <c r="M70" s="46"/>
      <c r="N70" s="46"/>
      <c r="S70" s="42"/>
      <c r="X70" s="104"/>
      <c r="Y70" s="41"/>
    </row>
    <row r="71" spans="1:25" s="40" customFormat="1" x14ac:dyDescent="0.25">
      <c r="A71" s="43"/>
      <c r="B71" s="43"/>
      <c r="C71" s="43"/>
      <c r="D71" s="43"/>
      <c r="E71" s="43"/>
      <c r="F71" s="43"/>
      <c r="G71" s="43"/>
      <c r="H71" s="43"/>
      <c r="M71" s="46"/>
      <c r="N71" s="46"/>
      <c r="S71" s="42"/>
      <c r="X71" s="104"/>
      <c r="Y71" s="41"/>
    </row>
    <row r="72" spans="1:25" s="40" customFormat="1" x14ac:dyDescent="0.25">
      <c r="A72" s="43"/>
      <c r="B72" s="43"/>
      <c r="C72" s="43"/>
      <c r="D72" s="43"/>
      <c r="E72" s="43"/>
      <c r="F72" s="43"/>
      <c r="G72" s="43"/>
      <c r="H72" s="43"/>
      <c r="M72" s="46"/>
      <c r="N72" s="46"/>
      <c r="S72" s="42"/>
      <c r="X72" s="104"/>
      <c r="Y72" s="41"/>
    </row>
    <row r="73" spans="1:25" s="40" customFormat="1" x14ac:dyDescent="0.25">
      <c r="A73" s="43"/>
      <c r="B73" s="43"/>
      <c r="C73" s="43"/>
      <c r="D73" s="43"/>
      <c r="E73" s="43"/>
      <c r="F73" s="43"/>
      <c r="G73" s="43"/>
      <c r="H73" s="43"/>
      <c r="M73" s="46"/>
      <c r="N73" s="46"/>
      <c r="S73" s="42"/>
      <c r="X73" s="104"/>
      <c r="Y73" s="41"/>
    </row>
    <row r="74" spans="1:25" s="40" customFormat="1" x14ac:dyDescent="0.25">
      <c r="A74" s="43"/>
      <c r="B74" s="43"/>
      <c r="C74" s="43"/>
      <c r="D74" s="43"/>
      <c r="E74" s="43"/>
      <c r="F74" s="43"/>
      <c r="G74" s="43"/>
      <c r="H74" s="43"/>
      <c r="M74" s="46"/>
      <c r="N74" s="46"/>
      <c r="S74" s="42"/>
      <c r="X74" s="104"/>
      <c r="Y74" s="41"/>
    </row>
    <row r="75" spans="1:25" s="40" customFormat="1" x14ac:dyDescent="0.25">
      <c r="A75" s="43"/>
      <c r="B75" s="43"/>
      <c r="C75" s="43"/>
      <c r="D75" s="43"/>
      <c r="E75" s="43"/>
      <c r="F75" s="43"/>
      <c r="G75" s="43"/>
      <c r="H75" s="43"/>
      <c r="M75" s="46"/>
      <c r="N75" s="46"/>
      <c r="S75" s="42"/>
      <c r="X75" s="104"/>
      <c r="Y75" s="41"/>
    </row>
    <row r="76" spans="1:25" s="40" customFormat="1" x14ac:dyDescent="0.25">
      <c r="A76" s="43"/>
      <c r="B76" s="43"/>
      <c r="C76" s="43"/>
      <c r="D76" s="43"/>
      <c r="E76" s="43"/>
      <c r="F76" s="43"/>
      <c r="G76" s="43"/>
      <c r="H76" s="43"/>
      <c r="M76" s="46"/>
      <c r="N76" s="46"/>
      <c r="S76" s="42"/>
      <c r="X76" s="104"/>
      <c r="Y76" s="41"/>
    </row>
    <row r="77" spans="1:25" s="40" customFormat="1" x14ac:dyDescent="0.25">
      <c r="A77" s="43"/>
      <c r="B77" s="43"/>
      <c r="C77" s="43"/>
      <c r="D77" s="43"/>
      <c r="E77" s="43"/>
      <c r="F77" s="43"/>
      <c r="G77" s="43"/>
      <c r="H77" s="43"/>
      <c r="M77" s="46"/>
      <c r="N77" s="46"/>
      <c r="S77" s="42"/>
      <c r="X77" s="104"/>
      <c r="Y77" s="41"/>
    </row>
    <row r="78" spans="1:25" s="40" customFormat="1" x14ac:dyDescent="0.25">
      <c r="A78" s="43"/>
      <c r="B78" s="43"/>
      <c r="C78" s="43"/>
      <c r="D78" s="43"/>
      <c r="E78" s="43"/>
      <c r="F78" s="43"/>
      <c r="G78" s="43"/>
      <c r="H78" s="43"/>
      <c r="M78" s="46"/>
      <c r="N78" s="46"/>
      <c r="S78" s="42"/>
      <c r="X78" s="104"/>
      <c r="Y78" s="41"/>
    </row>
    <row r="79" spans="1:25" s="40" customFormat="1" x14ac:dyDescent="0.25">
      <c r="A79" s="43"/>
      <c r="B79" s="43"/>
      <c r="C79" s="43"/>
      <c r="D79" s="43"/>
      <c r="E79" s="43"/>
      <c r="F79" s="43"/>
      <c r="G79" s="43"/>
      <c r="H79" s="43"/>
      <c r="M79" s="46"/>
      <c r="N79" s="46"/>
      <c r="S79" s="42"/>
      <c r="X79" s="104"/>
      <c r="Y79" s="41"/>
    </row>
    <row r="80" spans="1:25" s="40" customFormat="1" x14ac:dyDescent="0.25">
      <c r="A80" s="43"/>
      <c r="B80" s="43"/>
      <c r="C80" s="43"/>
      <c r="D80" s="43"/>
      <c r="E80" s="43"/>
      <c r="F80" s="43"/>
      <c r="G80" s="43"/>
      <c r="H80" s="43"/>
      <c r="M80" s="46"/>
      <c r="N80" s="46"/>
      <c r="S80" s="42"/>
      <c r="X80" s="104"/>
      <c r="Y80" s="41"/>
    </row>
    <row r="81" spans="1:25" s="40" customFormat="1" x14ac:dyDescent="0.25">
      <c r="A81" s="43"/>
      <c r="B81" s="43"/>
      <c r="C81" s="43"/>
      <c r="D81" s="43"/>
      <c r="E81" s="43"/>
      <c r="F81" s="43"/>
      <c r="G81" s="43"/>
      <c r="H81" s="43"/>
      <c r="M81" s="46"/>
      <c r="N81" s="46"/>
      <c r="S81" s="42"/>
      <c r="X81" s="104"/>
      <c r="Y81" s="41"/>
    </row>
    <row r="82" spans="1:25" s="40" customFormat="1" x14ac:dyDescent="0.25">
      <c r="A82" s="43"/>
      <c r="B82" s="43"/>
      <c r="C82" s="43"/>
      <c r="D82" s="43"/>
      <c r="E82" s="43"/>
      <c r="F82" s="43"/>
      <c r="G82" s="43"/>
      <c r="H82" s="43"/>
      <c r="M82" s="46"/>
      <c r="N82" s="46"/>
      <c r="S82" s="42"/>
      <c r="X82" s="104"/>
      <c r="Y82" s="41"/>
    </row>
    <row r="83" spans="1:25" s="40" customFormat="1" x14ac:dyDescent="0.25">
      <c r="A83" s="43"/>
      <c r="B83" s="43"/>
      <c r="C83" s="43"/>
      <c r="D83" s="43"/>
      <c r="E83" s="43"/>
      <c r="F83" s="43"/>
      <c r="G83" s="43"/>
      <c r="H83" s="43"/>
      <c r="M83" s="46"/>
      <c r="N83" s="46"/>
      <c r="S83" s="42"/>
      <c r="X83" s="104"/>
      <c r="Y83" s="41"/>
    </row>
    <row r="84" spans="1:25" s="40" customFormat="1" x14ac:dyDescent="0.25">
      <c r="A84" s="43"/>
      <c r="B84" s="43"/>
      <c r="C84" s="43"/>
      <c r="D84" s="43"/>
      <c r="E84" s="43"/>
      <c r="F84" s="43"/>
      <c r="G84" s="43"/>
      <c r="H84" s="43"/>
      <c r="M84" s="46"/>
      <c r="N84" s="46"/>
      <c r="S84" s="42"/>
      <c r="X84" s="104"/>
      <c r="Y84" s="41"/>
    </row>
    <row r="85" spans="1:25" s="40" customFormat="1" x14ac:dyDescent="0.25">
      <c r="A85" s="43"/>
      <c r="B85" s="43"/>
      <c r="C85" s="43"/>
      <c r="D85" s="43"/>
      <c r="E85" s="43"/>
      <c r="F85" s="43"/>
      <c r="G85" s="43"/>
      <c r="H85" s="43"/>
      <c r="M85" s="46"/>
      <c r="N85" s="46"/>
      <c r="S85" s="42"/>
      <c r="X85" s="104"/>
      <c r="Y85" s="41"/>
    </row>
    <row r="86" spans="1:25" s="40" customFormat="1" x14ac:dyDescent="0.25">
      <c r="A86" s="43"/>
      <c r="B86" s="43"/>
      <c r="C86" s="43"/>
      <c r="D86" s="43"/>
      <c r="E86" s="43"/>
      <c r="F86" s="43"/>
      <c r="G86" s="43"/>
      <c r="H86" s="43"/>
      <c r="M86" s="46"/>
      <c r="N86" s="46"/>
      <c r="S86" s="42"/>
      <c r="X86" s="104"/>
      <c r="Y86" s="41"/>
    </row>
    <row r="87" spans="1:25" s="40" customFormat="1" x14ac:dyDescent="0.25">
      <c r="A87" s="43"/>
      <c r="B87" s="43"/>
      <c r="C87" s="43"/>
      <c r="D87" s="43"/>
      <c r="E87" s="43"/>
      <c r="F87" s="43"/>
      <c r="G87" s="43"/>
      <c r="H87" s="43"/>
      <c r="M87" s="46"/>
      <c r="N87" s="46"/>
      <c r="S87" s="42"/>
      <c r="X87" s="104"/>
      <c r="Y87" s="41"/>
    </row>
    <row r="88" spans="1:25" s="40" customFormat="1" x14ac:dyDescent="0.25">
      <c r="A88" s="43"/>
      <c r="B88" s="43"/>
      <c r="C88" s="43"/>
      <c r="D88" s="43"/>
      <c r="E88" s="43"/>
      <c r="F88" s="43"/>
      <c r="G88" s="43"/>
      <c r="H88" s="43"/>
      <c r="M88" s="46"/>
      <c r="N88" s="46"/>
      <c r="S88" s="42"/>
      <c r="X88" s="104"/>
      <c r="Y88" s="41"/>
    </row>
    <row r="89" spans="1:25" s="40" customFormat="1" x14ac:dyDescent="0.25">
      <c r="A89" s="43"/>
      <c r="B89" s="43"/>
      <c r="C89" s="43"/>
      <c r="D89" s="43"/>
      <c r="E89" s="43"/>
      <c r="F89" s="43"/>
      <c r="G89" s="43"/>
      <c r="H89" s="43"/>
      <c r="M89" s="46"/>
      <c r="N89" s="46"/>
      <c r="S89" s="42"/>
      <c r="X89" s="104"/>
      <c r="Y89" s="41"/>
    </row>
    <row r="90" spans="1:25" s="40" customFormat="1" x14ac:dyDescent="0.25">
      <c r="A90" s="43"/>
      <c r="B90" s="43"/>
      <c r="C90" s="43"/>
      <c r="D90" s="43"/>
      <c r="E90" s="43"/>
      <c r="F90" s="43"/>
      <c r="G90" s="43"/>
      <c r="H90" s="43"/>
      <c r="M90" s="46"/>
      <c r="N90" s="46"/>
      <c r="S90" s="42"/>
      <c r="X90" s="104"/>
      <c r="Y90" s="41"/>
    </row>
    <row r="91" spans="1:25" s="40" customFormat="1" x14ac:dyDescent="0.25">
      <c r="A91" s="43"/>
      <c r="B91" s="43"/>
      <c r="C91" s="43"/>
      <c r="D91" s="43"/>
      <c r="E91" s="43"/>
      <c r="F91" s="43"/>
      <c r="G91" s="43"/>
      <c r="H91" s="43"/>
      <c r="M91" s="46"/>
      <c r="N91" s="46"/>
      <c r="S91" s="42"/>
      <c r="X91" s="104"/>
      <c r="Y91" s="41"/>
    </row>
    <row r="92" spans="1:25" s="40" customFormat="1" x14ac:dyDescent="0.25">
      <c r="A92" s="43"/>
      <c r="B92" s="43"/>
      <c r="C92" s="43"/>
      <c r="D92" s="43"/>
      <c r="E92" s="43"/>
      <c r="F92" s="43"/>
      <c r="G92" s="43"/>
      <c r="H92" s="43"/>
      <c r="M92" s="46"/>
      <c r="N92" s="46"/>
      <c r="S92" s="42"/>
      <c r="X92" s="104"/>
      <c r="Y92" s="41"/>
    </row>
    <row r="93" spans="1:25" s="40" customFormat="1" x14ac:dyDescent="0.25">
      <c r="A93" s="43"/>
      <c r="B93" s="43"/>
      <c r="C93" s="43"/>
      <c r="D93" s="43"/>
      <c r="E93" s="43"/>
      <c r="F93" s="43"/>
      <c r="G93" s="43"/>
      <c r="H93" s="43"/>
      <c r="M93" s="46"/>
      <c r="N93" s="46"/>
      <c r="S93" s="42"/>
      <c r="X93" s="104"/>
      <c r="Y93" s="41"/>
    </row>
    <row r="94" spans="1:25" s="40" customFormat="1" x14ac:dyDescent="0.25">
      <c r="A94" s="43"/>
      <c r="B94" s="43"/>
      <c r="C94" s="43"/>
      <c r="D94" s="43"/>
      <c r="E94" s="43"/>
      <c r="F94" s="43"/>
      <c r="G94" s="43"/>
      <c r="H94" s="43"/>
      <c r="M94" s="46"/>
      <c r="N94" s="46"/>
      <c r="S94" s="42"/>
      <c r="X94" s="104"/>
      <c r="Y94" s="41"/>
    </row>
    <row r="95" spans="1:25" s="40" customFormat="1" x14ac:dyDescent="0.25">
      <c r="A95" s="43"/>
      <c r="B95" s="43"/>
      <c r="C95" s="43"/>
      <c r="D95" s="43"/>
      <c r="E95" s="43"/>
      <c r="F95" s="43"/>
      <c r="G95" s="43"/>
      <c r="H95" s="43"/>
      <c r="M95" s="46"/>
      <c r="N95" s="46"/>
      <c r="S95" s="42"/>
      <c r="X95" s="104"/>
      <c r="Y95" s="41"/>
    </row>
    <row r="96" spans="1:25" s="40" customFormat="1" x14ac:dyDescent="0.25">
      <c r="A96" s="43"/>
      <c r="B96" s="43"/>
      <c r="C96" s="43"/>
      <c r="D96" s="43"/>
      <c r="E96" s="43"/>
      <c r="F96" s="43"/>
      <c r="G96" s="43"/>
      <c r="H96" s="43"/>
      <c r="M96" s="46"/>
      <c r="N96" s="46"/>
      <c r="S96" s="42"/>
      <c r="X96" s="104"/>
      <c r="Y96" s="41"/>
    </row>
    <row r="97" spans="1:25" s="40" customFormat="1" x14ac:dyDescent="0.25">
      <c r="A97" s="43"/>
      <c r="B97" s="43"/>
      <c r="C97" s="43"/>
      <c r="D97" s="43"/>
      <c r="E97" s="43"/>
      <c r="F97" s="43"/>
      <c r="G97" s="43"/>
      <c r="H97" s="43"/>
      <c r="M97" s="46"/>
      <c r="N97" s="46"/>
      <c r="S97" s="42"/>
      <c r="X97" s="104"/>
      <c r="Y97" s="41"/>
    </row>
    <row r="98" spans="1:25" s="40" customFormat="1" x14ac:dyDescent="0.25">
      <c r="A98" s="43"/>
      <c r="B98" s="43"/>
      <c r="C98" s="43"/>
      <c r="D98" s="43"/>
      <c r="E98" s="43"/>
      <c r="F98" s="43"/>
      <c r="G98" s="43"/>
      <c r="H98" s="43"/>
      <c r="M98" s="46"/>
      <c r="N98" s="46"/>
      <c r="S98" s="42"/>
      <c r="X98" s="104"/>
      <c r="Y98" s="41"/>
    </row>
    <row r="99" spans="1:25" s="40" customFormat="1" x14ac:dyDescent="0.25">
      <c r="A99" s="43"/>
      <c r="B99" s="43"/>
      <c r="C99" s="43"/>
      <c r="D99" s="43"/>
      <c r="E99" s="43"/>
      <c r="F99" s="43"/>
      <c r="G99" s="43"/>
      <c r="H99" s="43"/>
      <c r="M99" s="46"/>
      <c r="N99" s="46"/>
      <c r="S99" s="42"/>
      <c r="X99" s="104"/>
      <c r="Y99" s="41"/>
    </row>
    <row r="100" spans="1:25" s="40" customFormat="1" x14ac:dyDescent="0.25">
      <c r="A100" s="43"/>
      <c r="B100" s="43"/>
      <c r="C100" s="43"/>
      <c r="D100" s="43"/>
      <c r="E100" s="43"/>
      <c r="F100" s="43"/>
      <c r="G100" s="43"/>
      <c r="H100" s="43"/>
      <c r="M100" s="46"/>
      <c r="N100" s="46"/>
      <c r="S100" s="42"/>
      <c r="X100" s="104"/>
      <c r="Y100" s="41"/>
    </row>
    <row r="101" spans="1:25" s="40" customFormat="1" x14ac:dyDescent="0.25">
      <c r="A101" s="43"/>
      <c r="B101" s="43"/>
      <c r="C101" s="43"/>
      <c r="D101" s="43"/>
      <c r="E101" s="43"/>
      <c r="F101" s="43"/>
      <c r="G101" s="43"/>
      <c r="H101" s="43"/>
      <c r="M101" s="46"/>
      <c r="N101" s="46"/>
      <c r="S101" s="42"/>
      <c r="X101" s="104"/>
      <c r="Y101" s="41"/>
    </row>
    <row r="102" spans="1:25" s="40" customFormat="1" x14ac:dyDescent="0.25">
      <c r="A102" s="43"/>
      <c r="B102" s="43"/>
      <c r="C102" s="43"/>
      <c r="D102" s="43"/>
      <c r="E102" s="43"/>
      <c r="F102" s="43"/>
      <c r="G102" s="43"/>
      <c r="H102" s="43"/>
      <c r="M102" s="46"/>
      <c r="N102" s="46"/>
      <c r="S102" s="42"/>
      <c r="X102" s="104"/>
      <c r="Y102" s="41"/>
    </row>
    <row r="103" spans="1:25" s="40" customFormat="1" x14ac:dyDescent="0.25">
      <c r="A103" s="43"/>
      <c r="B103" s="43"/>
      <c r="C103" s="43"/>
      <c r="D103" s="43"/>
      <c r="E103" s="43"/>
      <c r="F103" s="43"/>
      <c r="G103" s="43"/>
      <c r="H103" s="43"/>
      <c r="M103" s="46"/>
      <c r="N103" s="46"/>
      <c r="S103" s="42"/>
      <c r="X103" s="104"/>
      <c r="Y103" s="41"/>
    </row>
    <row r="104" spans="1:25" s="40" customFormat="1" x14ac:dyDescent="0.25">
      <c r="A104" s="43"/>
      <c r="B104" s="43"/>
      <c r="C104" s="43"/>
      <c r="D104" s="43"/>
      <c r="E104" s="43"/>
      <c r="F104" s="43"/>
      <c r="G104" s="43"/>
      <c r="H104" s="43"/>
      <c r="M104" s="46"/>
      <c r="N104" s="46"/>
      <c r="S104" s="42"/>
      <c r="X104" s="104"/>
      <c r="Y104" s="41"/>
    </row>
    <row r="105" spans="1:25" s="40" customFormat="1" x14ac:dyDescent="0.25">
      <c r="A105" s="43"/>
      <c r="B105" s="43"/>
      <c r="C105" s="43"/>
      <c r="D105" s="43"/>
      <c r="E105" s="43"/>
      <c r="F105" s="43"/>
      <c r="G105" s="43"/>
      <c r="H105" s="43"/>
      <c r="M105" s="46"/>
      <c r="N105" s="46"/>
      <c r="S105" s="42"/>
      <c r="X105" s="104"/>
      <c r="Y105" s="41"/>
    </row>
    <row r="106" spans="1:25" s="40" customFormat="1" x14ac:dyDescent="0.25">
      <c r="A106" s="43"/>
      <c r="B106" s="43"/>
      <c r="C106" s="43"/>
      <c r="D106" s="43"/>
      <c r="E106" s="43"/>
      <c r="F106" s="43"/>
      <c r="G106" s="43"/>
      <c r="H106" s="43"/>
      <c r="M106" s="46"/>
      <c r="N106" s="46"/>
      <c r="S106" s="42"/>
      <c r="X106" s="104"/>
      <c r="Y106" s="41"/>
    </row>
    <row r="107" spans="1:25" s="40" customFormat="1" x14ac:dyDescent="0.25">
      <c r="A107" s="43"/>
      <c r="B107" s="43"/>
      <c r="C107" s="43"/>
      <c r="D107" s="43"/>
      <c r="E107" s="43"/>
      <c r="F107" s="43"/>
      <c r="G107" s="43"/>
      <c r="H107" s="43"/>
      <c r="M107" s="46"/>
      <c r="N107" s="46"/>
      <c r="S107" s="42"/>
      <c r="X107" s="104"/>
      <c r="Y107" s="41"/>
    </row>
    <row r="108" spans="1:25" s="40" customFormat="1" x14ac:dyDescent="0.25">
      <c r="A108" s="43"/>
      <c r="B108" s="43"/>
      <c r="C108" s="43"/>
      <c r="D108" s="43"/>
      <c r="E108" s="43"/>
      <c r="F108" s="43"/>
      <c r="G108" s="43"/>
      <c r="H108" s="43"/>
      <c r="M108" s="46"/>
      <c r="N108" s="46"/>
      <c r="S108" s="42"/>
      <c r="X108" s="104"/>
      <c r="Y108" s="41"/>
    </row>
    <row r="109" spans="1:25" s="40" customFormat="1" x14ac:dyDescent="0.25">
      <c r="A109" s="43"/>
      <c r="B109" s="43"/>
      <c r="C109" s="43"/>
      <c r="D109" s="43"/>
      <c r="E109" s="43"/>
      <c r="F109" s="43"/>
      <c r="G109" s="43"/>
      <c r="H109" s="43"/>
      <c r="M109" s="46"/>
      <c r="N109" s="46"/>
      <c r="S109" s="42"/>
      <c r="X109" s="104"/>
      <c r="Y109" s="41"/>
    </row>
    <row r="110" spans="1:25" s="40" customFormat="1" x14ac:dyDescent="0.25">
      <c r="A110" s="43"/>
      <c r="B110" s="43"/>
      <c r="C110" s="43"/>
      <c r="D110" s="43"/>
      <c r="E110" s="43"/>
      <c r="F110" s="43"/>
      <c r="G110" s="43"/>
      <c r="H110" s="43"/>
      <c r="M110" s="46"/>
      <c r="N110" s="46"/>
      <c r="S110" s="42"/>
      <c r="X110" s="104"/>
      <c r="Y110" s="41"/>
    </row>
    <row r="111" spans="1:25" s="40" customFormat="1" x14ac:dyDescent="0.25">
      <c r="A111" s="43"/>
      <c r="B111" s="43"/>
      <c r="C111" s="43"/>
      <c r="D111" s="43"/>
      <c r="E111" s="43"/>
      <c r="F111" s="43"/>
      <c r="G111" s="43"/>
      <c r="H111" s="43"/>
      <c r="M111" s="46"/>
      <c r="N111" s="46"/>
      <c r="S111" s="42"/>
      <c r="X111" s="104"/>
      <c r="Y111" s="41"/>
    </row>
    <row r="112" spans="1:25" s="40" customFormat="1" x14ac:dyDescent="0.25">
      <c r="A112" s="43"/>
      <c r="B112" s="43"/>
      <c r="C112" s="43"/>
      <c r="D112" s="43"/>
      <c r="E112" s="43"/>
      <c r="F112" s="43"/>
      <c r="G112" s="43"/>
      <c r="H112" s="43"/>
      <c r="M112" s="46"/>
      <c r="N112" s="46"/>
      <c r="S112" s="42"/>
      <c r="X112" s="104"/>
      <c r="Y112" s="41"/>
    </row>
    <row r="113" spans="1:25" s="40" customFormat="1" x14ac:dyDescent="0.25">
      <c r="A113" s="43"/>
      <c r="B113" s="43"/>
      <c r="C113" s="43"/>
      <c r="D113" s="43"/>
      <c r="E113" s="43"/>
      <c r="F113" s="43"/>
      <c r="G113" s="43"/>
      <c r="H113" s="43"/>
      <c r="M113" s="46"/>
      <c r="N113" s="46"/>
      <c r="S113" s="42"/>
      <c r="X113" s="104"/>
      <c r="Y113" s="41"/>
    </row>
    <row r="114" spans="1:25" s="40" customFormat="1" x14ac:dyDescent="0.25">
      <c r="A114" s="43"/>
      <c r="B114" s="43"/>
      <c r="C114" s="43"/>
      <c r="D114" s="43"/>
      <c r="E114" s="43"/>
      <c r="F114" s="43"/>
      <c r="G114" s="43"/>
      <c r="H114" s="43"/>
      <c r="M114" s="46"/>
      <c r="N114" s="46"/>
      <c r="S114" s="42"/>
      <c r="X114" s="104"/>
      <c r="Y114" s="41"/>
    </row>
    <row r="115" spans="1:25" s="40" customFormat="1" x14ac:dyDescent="0.25">
      <c r="A115" s="43"/>
      <c r="B115" s="43"/>
      <c r="C115" s="43"/>
      <c r="D115" s="43"/>
      <c r="E115" s="43"/>
      <c r="F115" s="43"/>
      <c r="G115" s="43"/>
      <c r="H115" s="43"/>
      <c r="M115" s="46"/>
      <c r="N115" s="46"/>
      <c r="S115" s="42"/>
      <c r="X115" s="104"/>
      <c r="Y115" s="41"/>
    </row>
    <row r="116" spans="1:25" s="40" customFormat="1" x14ac:dyDescent="0.25">
      <c r="A116" s="43"/>
      <c r="B116" s="43"/>
      <c r="C116" s="43"/>
      <c r="D116" s="43"/>
      <c r="E116" s="43"/>
      <c r="F116" s="43"/>
      <c r="G116" s="43"/>
      <c r="H116" s="43"/>
      <c r="M116" s="46"/>
      <c r="N116" s="46"/>
      <c r="S116" s="42"/>
      <c r="X116" s="104"/>
      <c r="Y116" s="41"/>
    </row>
    <row r="117" spans="1:25" s="40" customFormat="1" x14ac:dyDescent="0.25">
      <c r="A117" s="43"/>
      <c r="B117" s="43"/>
      <c r="C117" s="43"/>
      <c r="D117" s="43"/>
      <c r="E117" s="43"/>
      <c r="F117" s="43"/>
      <c r="G117" s="43"/>
      <c r="H117" s="43"/>
      <c r="M117" s="46"/>
      <c r="N117" s="46"/>
      <c r="S117" s="42"/>
      <c r="X117" s="104"/>
      <c r="Y117" s="41"/>
    </row>
    <row r="118" spans="1:25" s="40" customFormat="1" x14ac:dyDescent="0.25">
      <c r="A118" s="43"/>
      <c r="B118" s="43"/>
      <c r="C118" s="43"/>
      <c r="D118" s="43"/>
      <c r="E118" s="43"/>
      <c r="F118" s="43"/>
      <c r="G118" s="43"/>
      <c r="H118" s="43"/>
      <c r="M118" s="46"/>
      <c r="N118" s="46"/>
      <c r="S118" s="42"/>
      <c r="X118" s="104"/>
      <c r="Y118" s="41"/>
    </row>
    <row r="119" spans="1:25" s="40" customFormat="1" x14ac:dyDescent="0.25">
      <c r="A119" s="43"/>
      <c r="B119" s="43"/>
      <c r="C119" s="43"/>
      <c r="D119" s="43"/>
      <c r="E119" s="43"/>
      <c r="F119" s="43"/>
      <c r="G119" s="43"/>
      <c r="H119" s="43"/>
      <c r="M119" s="46"/>
      <c r="N119" s="46"/>
      <c r="S119" s="42"/>
      <c r="X119" s="104"/>
      <c r="Y119" s="41"/>
    </row>
    <row r="120" spans="1:25" s="40" customFormat="1" x14ac:dyDescent="0.25">
      <c r="A120" s="43"/>
      <c r="B120" s="43"/>
      <c r="C120" s="43"/>
      <c r="D120" s="43"/>
      <c r="E120" s="43"/>
      <c r="F120" s="43"/>
      <c r="G120" s="43"/>
      <c r="H120" s="43"/>
      <c r="M120" s="46"/>
      <c r="N120" s="46"/>
      <c r="S120" s="42"/>
      <c r="X120" s="104"/>
      <c r="Y120" s="41"/>
    </row>
    <row r="121" spans="1:25" s="40" customFormat="1" x14ac:dyDescent="0.25">
      <c r="A121" s="43"/>
      <c r="B121" s="43"/>
      <c r="C121" s="43"/>
      <c r="D121" s="43"/>
      <c r="E121" s="43"/>
      <c r="F121" s="43"/>
      <c r="G121" s="43"/>
      <c r="H121" s="43"/>
      <c r="M121" s="46"/>
      <c r="N121" s="46"/>
      <c r="S121" s="42"/>
      <c r="X121" s="104"/>
      <c r="Y121" s="41"/>
    </row>
    <row r="122" spans="1:25" s="40" customFormat="1" x14ac:dyDescent="0.25">
      <c r="A122" s="43"/>
      <c r="B122" s="43"/>
      <c r="C122" s="43"/>
      <c r="D122" s="43"/>
      <c r="E122" s="43"/>
      <c r="F122" s="43"/>
      <c r="G122" s="43"/>
      <c r="H122" s="43"/>
      <c r="M122" s="46"/>
      <c r="N122" s="46"/>
      <c r="S122" s="42"/>
      <c r="X122" s="104"/>
      <c r="Y122" s="41"/>
    </row>
    <row r="123" spans="1:25" s="40" customFormat="1" x14ac:dyDescent="0.25">
      <c r="A123" s="43"/>
      <c r="B123" s="43"/>
      <c r="C123" s="43"/>
      <c r="D123" s="43"/>
      <c r="E123" s="43"/>
      <c r="F123" s="43"/>
      <c r="G123" s="43"/>
      <c r="H123" s="43"/>
      <c r="M123" s="46"/>
      <c r="N123" s="46"/>
      <c r="S123" s="42"/>
      <c r="X123" s="104"/>
      <c r="Y123" s="41"/>
    </row>
    <row r="124" spans="1:25" s="40" customFormat="1" x14ac:dyDescent="0.25">
      <c r="A124" s="43"/>
      <c r="B124" s="43"/>
      <c r="C124" s="43"/>
      <c r="D124" s="43"/>
      <c r="E124" s="43"/>
      <c r="F124" s="43"/>
      <c r="G124" s="43"/>
      <c r="H124" s="43"/>
      <c r="M124" s="46"/>
      <c r="N124" s="46"/>
      <c r="S124" s="42"/>
      <c r="X124" s="104"/>
      <c r="Y124" s="41"/>
    </row>
    <row r="125" spans="1:25" s="40" customFormat="1" x14ac:dyDescent="0.25">
      <c r="A125" s="43"/>
      <c r="B125" s="43"/>
      <c r="C125" s="43"/>
      <c r="D125" s="43"/>
      <c r="E125" s="43"/>
      <c r="F125" s="43"/>
      <c r="G125" s="43"/>
      <c r="H125" s="43"/>
      <c r="M125" s="46"/>
      <c r="N125" s="46"/>
      <c r="S125" s="42"/>
      <c r="X125" s="104"/>
      <c r="Y125" s="41"/>
    </row>
    <row r="126" spans="1:25" s="40" customFormat="1" x14ac:dyDescent="0.25">
      <c r="A126" s="43"/>
      <c r="B126" s="43"/>
      <c r="C126" s="43"/>
      <c r="D126" s="43"/>
      <c r="E126" s="43"/>
      <c r="F126" s="43"/>
      <c r="G126" s="43"/>
      <c r="H126" s="43"/>
      <c r="M126" s="46"/>
      <c r="N126" s="46"/>
      <c r="S126" s="42"/>
      <c r="X126" s="104"/>
      <c r="Y126" s="41"/>
    </row>
    <row r="127" spans="1:25" s="40" customFormat="1" x14ac:dyDescent="0.25">
      <c r="A127" s="43"/>
      <c r="B127" s="43"/>
      <c r="C127" s="43"/>
      <c r="D127" s="43"/>
      <c r="E127" s="43"/>
      <c r="F127" s="43"/>
      <c r="G127" s="43"/>
      <c r="H127" s="43"/>
      <c r="M127" s="46"/>
      <c r="N127" s="46"/>
      <c r="S127" s="42"/>
      <c r="X127" s="104"/>
      <c r="Y127" s="41"/>
    </row>
    <row r="128" spans="1:25" s="40" customFormat="1" x14ac:dyDescent="0.25">
      <c r="A128" s="43"/>
      <c r="B128" s="43"/>
      <c r="C128" s="43"/>
      <c r="D128" s="43"/>
      <c r="E128" s="43"/>
      <c r="F128" s="43"/>
      <c r="G128" s="43"/>
      <c r="H128" s="43"/>
      <c r="M128" s="46"/>
      <c r="N128" s="46"/>
      <c r="S128" s="42"/>
      <c r="X128" s="104"/>
      <c r="Y128" s="41"/>
    </row>
    <row r="129" spans="1:25" s="40" customFormat="1" x14ac:dyDescent="0.25">
      <c r="A129" s="43"/>
      <c r="B129" s="43"/>
      <c r="C129" s="43"/>
      <c r="D129" s="43"/>
      <c r="E129" s="43"/>
      <c r="F129" s="43"/>
      <c r="G129" s="43"/>
      <c r="H129" s="43"/>
      <c r="M129" s="46"/>
      <c r="N129" s="46"/>
      <c r="S129" s="42"/>
      <c r="X129" s="104"/>
      <c r="Y129" s="41"/>
    </row>
    <row r="130" spans="1:25" s="40" customFormat="1" x14ac:dyDescent="0.25">
      <c r="A130" s="43"/>
      <c r="B130" s="43"/>
      <c r="C130" s="43"/>
      <c r="D130" s="43"/>
      <c r="E130" s="43"/>
      <c r="F130" s="43"/>
      <c r="G130" s="43"/>
      <c r="H130" s="43"/>
      <c r="M130" s="46"/>
      <c r="N130" s="46"/>
      <c r="S130" s="42"/>
      <c r="X130" s="104"/>
      <c r="Y130" s="41"/>
    </row>
    <row r="131" spans="1:25" s="40" customFormat="1" x14ac:dyDescent="0.25">
      <c r="A131" s="43"/>
      <c r="B131" s="43"/>
      <c r="C131" s="43"/>
      <c r="D131" s="43"/>
      <c r="E131" s="43"/>
      <c r="F131" s="43"/>
      <c r="G131" s="43"/>
      <c r="H131" s="43"/>
      <c r="M131" s="46"/>
      <c r="N131" s="46"/>
      <c r="S131" s="42"/>
      <c r="X131" s="104"/>
      <c r="Y131" s="41"/>
    </row>
    <row r="132" spans="1:25" s="40" customFormat="1" x14ac:dyDescent="0.25">
      <c r="A132" s="43"/>
      <c r="B132" s="43"/>
      <c r="C132" s="43"/>
      <c r="D132" s="43"/>
      <c r="E132" s="43"/>
      <c r="F132" s="43"/>
      <c r="G132" s="43"/>
      <c r="H132" s="43"/>
      <c r="M132" s="46"/>
      <c r="N132" s="46"/>
      <c r="S132" s="42"/>
      <c r="X132" s="104"/>
      <c r="Y132" s="41"/>
    </row>
    <row r="133" spans="1:25" s="40" customFormat="1" x14ac:dyDescent="0.25">
      <c r="A133" s="43"/>
      <c r="B133" s="43"/>
      <c r="C133" s="43"/>
      <c r="D133" s="43"/>
      <c r="E133" s="43"/>
      <c r="F133" s="43"/>
      <c r="G133" s="43"/>
      <c r="H133" s="43"/>
      <c r="M133" s="46"/>
      <c r="N133" s="46"/>
      <c r="S133" s="42"/>
      <c r="X133" s="104"/>
      <c r="Y133" s="41"/>
    </row>
    <row r="134" spans="1:25" s="40" customFormat="1" x14ac:dyDescent="0.25">
      <c r="A134" s="43"/>
      <c r="B134" s="43"/>
      <c r="C134" s="43"/>
      <c r="D134" s="43"/>
      <c r="E134" s="43"/>
      <c r="F134" s="43"/>
      <c r="G134" s="43"/>
      <c r="H134" s="43"/>
      <c r="M134" s="46"/>
      <c r="N134" s="46"/>
      <c r="S134" s="42"/>
      <c r="X134" s="104"/>
      <c r="Y134" s="41"/>
    </row>
    <row r="135" spans="1:25" s="40" customFormat="1" x14ac:dyDescent="0.25">
      <c r="A135" s="43"/>
      <c r="B135" s="43"/>
      <c r="C135" s="43"/>
      <c r="D135" s="43"/>
      <c r="E135" s="43"/>
      <c r="F135" s="43"/>
      <c r="G135" s="43"/>
      <c r="H135" s="43"/>
      <c r="M135" s="46"/>
      <c r="N135" s="46"/>
      <c r="S135" s="42"/>
      <c r="X135" s="104"/>
      <c r="Y135" s="41"/>
    </row>
    <row r="136" spans="1:25" s="40" customFormat="1" x14ac:dyDescent="0.25">
      <c r="A136" s="43"/>
      <c r="B136" s="43"/>
      <c r="C136" s="43"/>
      <c r="D136" s="43"/>
      <c r="E136" s="43"/>
      <c r="F136" s="43"/>
      <c r="G136" s="43"/>
      <c r="H136" s="43"/>
      <c r="M136" s="46"/>
      <c r="N136" s="46"/>
      <c r="S136" s="42"/>
      <c r="X136" s="104"/>
      <c r="Y136" s="41"/>
    </row>
    <row r="137" spans="1:25" s="40" customFormat="1" x14ac:dyDescent="0.25">
      <c r="A137" s="43"/>
      <c r="B137" s="43"/>
      <c r="C137" s="43"/>
      <c r="D137" s="43"/>
      <c r="E137" s="43"/>
      <c r="F137" s="43"/>
      <c r="G137" s="43"/>
      <c r="H137" s="43"/>
      <c r="M137" s="46"/>
      <c r="N137" s="46"/>
      <c r="S137" s="42"/>
      <c r="X137" s="104"/>
      <c r="Y137" s="41"/>
    </row>
    <row r="138" spans="1:25" s="40" customFormat="1" x14ac:dyDescent="0.25">
      <c r="A138" s="43"/>
      <c r="B138" s="43"/>
      <c r="C138" s="43"/>
      <c r="D138" s="43"/>
      <c r="E138" s="43"/>
      <c r="F138" s="43"/>
      <c r="G138" s="43"/>
      <c r="H138" s="43"/>
      <c r="M138" s="46"/>
      <c r="N138" s="46"/>
      <c r="S138" s="42"/>
      <c r="X138" s="104"/>
      <c r="Y138" s="41"/>
    </row>
    <row r="139" spans="1:25" s="40" customFormat="1" x14ac:dyDescent="0.25">
      <c r="A139" s="43"/>
      <c r="B139" s="43"/>
      <c r="C139" s="43"/>
      <c r="D139" s="43"/>
      <c r="E139" s="43"/>
      <c r="F139" s="43"/>
      <c r="G139" s="43"/>
      <c r="H139" s="43"/>
      <c r="M139" s="46"/>
      <c r="N139" s="46"/>
      <c r="S139" s="42"/>
      <c r="X139" s="104"/>
      <c r="Y139" s="41"/>
    </row>
    <row r="140" spans="1:25" s="40" customFormat="1" x14ac:dyDescent="0.25">
      <c r="A140" s="43"/>
      <c r="B140" s="43"/>
      <c r="C140" s="43"/>
      <c r="D140" s="43"/>
      <c r="E140" s="43"/>
      <c r="F140" s="43"/>
      <c r="G140" s="43"/>
      <c r="H140" s="43"/>
      <c r="M140" s="46"/>
      <c r="N140" s="46"/>
      <c r="S140" s="42"/>
      <c r="X140" s="104"/>
      <c r="Y140" s="41"/>
    </row>
    <row r="141" spans="1:25" s="40" customFormat="1" x14ac:dyDescent="0.25">
      <c r="A141" s="43"/>
      <c r="B141" s="43"/>
      <c r="C141" s="43"/>
      <c r="D141" s="43"/>
      <c r="E141" s="43"/>
      <c r="F141" s="43"/>
      <c r="G141" s="43"/>
      <c r="H141" s="43"/>
      <c r="M141" s="46"/>
      <c r="N141" s="46"/>
      <c r="S141" s="42"/>
      <c r="X141" s="104"/>
      <c r="Y141" s="41"/>
    </row>
    <row r="142" spans="1:25" s="40" customFormat="1" x14ac:dyDescent="0.25">
      <c r="A142" s="43"/>
      <c r="B142" s="43"/>
      <c r="C142" s="43"/>
      <c r="D142" s="43"/>
      <c r="E142" s="43"/>
      <c r="F142" s="43"/>
      <c r="G142" s="43"/>
      <c r="H142" s="43"/>
      <c r="M142" s="46"/>
      <c r="N142" s="46"/>
      <c r="S142" s="42"/>
      <c r="X142" s="104"/>
      <c r="Y142" s="41"/>
    </row>
    <row r="143" spans="1:25" s="40" customFormat="1" x14ac:dyDescent="0.25">
      <c r="A143" s="43"/>
      <c r="B143" s="43"/>
      <c r="C143" s="43"/>
      <c r="D143" s="43"/>
      <c r="E143" s="43"/>
      <c r="F143" s="43"/>
      <c r="G143" s="43"/>
      <c r="H143" s="43"/>
      <c r="M143" s="46"/>
      <c r="N143" s="46"/>
      <c r="S143" s="42"/>
      <c r="X143" s="104"/>
      <c r="Y143" s="41"/>
    </row>
    <row r="144" spans="1:25" s="40" customFormat="1" x14ac:dyDescent="0.25">
      <c r="A144" s="43"/>
      <c r="B144" s="43"/>
      <c r="C144" s="43"/>
      <c r="D144" s="43"/>
      <c r="E144" s="43"/>
      <c r="F144" s="43"/>
      <c r="G144" s="43"/>
      <c r="H144" s="43"/>
      <c r="M144" s="46"/>
      <c r="N144" s="46"/>
      <c r="S144" s="42"/>
      <c r="X144" s="104"/>
      <c r="Y144" s="41"/>
    </row>
    <row r="145" spans="1:25" s="40" customFormat="1" x14ac:dyDescent="0.25">
      <c r="A145" s="43"/>
      <c r="B145" s="43"/>
      <c r="C145" s="43"/>
      <c r="D145" s="43"/>
      <c r="E145" s="43"/>
      <c r="F145" s="43"/>
      <c r="G145" s="43"/>
      <c r="H145" s="43"/>
      <c r="M145" s="46"/>
      <c r="N145" s="46"/>
      <c r="S145" s="42"/>
      <c r="X145" s="104"/>
      <c r="Y145" s="41"/>
    </row>
    <row r="146" spans="1:25" s="40" customFormat="1" x14ac:dyDescent="0.25">
      <c r="A146" s="43"/>
      <c r="B146" s="43"/>
      <c r="C146" s="43"/>
      <c r="D146" s="43"/>
      <c r="E146" s="43"/>
      <c r="F146" s="43"/>
      <c r="G146" s="43"/>
      <c r="H146" s="43"/>
      <c r="M146" s="46"/>
      <c r="N146" s="46"/>
      <c r="S146" s="42"/>
      <c r="X146" s="104"/>
      <c r="Y146" s="41"/>
    </row>
    <row r="147" spans="1:25" s="40" customFormat="1" x14ac:dyDescent="0.25">
      <c r="A147" s="43"/>
      <c r="B147" s="43"/>
      <c r="C147" s="43"/>
      <c r="D147" s="43"/>
      <c r="E147" s="43"/>
      <c r="F147" s="43"/>
      <c r="G147" s="43"/>
      <c r="H147" s="43"/>
      <c r="M147" s="46"/>
      <c r="N147" s="46"/>
      <c r="S147" s="42"/>
      <c r="X147" s="104"/>
      <c r="Y147" s="41"/>
    </row>
    <row r="148" spans="1:25" s="40" customFormat="1" x14ac:dyDescent="0.25">
      <c r="A148" s="43"/>
      <c r="B148" s="43"/>
      <c r="C148" s="43"/>
      <c r="D148" s="43"/>
      <c r="E148" s="43"/>
      <c r="F148" s="43"/>
      <c r="G148" s="43"/>
      <c r="H148" s="43"/>
      <c r="M148" s="46"/>
      <c r="N148" s="46"/>
      <c r="S148" s="42"/>
      <c r="X148" s="104"/>
      <c r="Y148" s="41"/>
    </row>
    <row r="149" spans="1:25" s="40" customFormat="1" x14ac:dyDescent="0.25">
      <c r="A149" s="43"/>
      <c r="B149" s="43"/>
      <c r="C149" s="43"/>
      <c r="D149" s="43"/>
      <c r="E149" s="43"/>
      <c r="F149" s="43"/>
      <c r="G149" s="43"/>
      <c r="H149" s="43"/>
      <c r="M149" s="46"/>
      <c r="N149" s="46"/>
      <c r="S149" s="42"/>
      <c r="X149" s="104"/>
      <c r="Y149" s="41"/>
    </row>
    <row r="150" spans="1:25" s="40" customFormat="1" x14ac:dyDescent="0.25">
      <c r="A150" s="43"/>
      <c r="B150" s="43"/>
      <c r="C150" s="43"/>
      <c r="D150" s="43"/>
      <c r="E150" s="43"/>
      <c r="F150" s="43"/>
      <c r="G150" s="43"/>
      <c r="H150" s="43"/>
      <c r="M150" s="46"/>
      <c r="N150" s="46"/>
      <c r="S150" s="42"/>
      <c r="X150" s="104"/>
      <c r="Y150" s="41"/>
    </row>
    <row r="151" spans="1:25" s="40" customFormat="1" x14ac:dyDescent="0.25">
      <c r="A151" s="43"/>
      <c r="B151" s="43"/>
      <c r="C151" s="43"/>
      <c r="D151" s="43"/>
      <c r="E151" s="43"/>
      <c r="F151" s="43"/>
      <c r="G151" s="43"/>
      <c r="H151" s="43"/>
      <c r="M151" s="46"/>
      <c r="N151" s="46"/>
      <c r="S151" s="42"/>
      <c r="X151" s="104"/>
      <c r="Y151" s="41"/>
    </row>
    <row r="152" spans="1:25" s="40" customFormat="1" x14ac:dyDescent="0.25">
      <c r="A152" s="43"/>
      <c r="B152" s="43"/>
      <c r="C152" s="43"/>
      <c r="D152" s="43"/>
      <c r="E152" s="43"/>
      <c r="F152" s="43"/>
      <c r="G152" s="43"/>
      <c r="H152" s="43"/>
      <c r="M152" s="46"/>
      <c r="N152" s="46"/>
      <c r="S152" s="42"/>
      <c r="X152" s="104"/>
      <c r="Y152" s="41"/>
    </row>
    <row r="153" spans="1:25" s="40" customFormat="1" x14ac:dyDescent="0.25">
      <c r="A153" s="43"/>
      <c r="B153" s="43"/>
      <c r="C153" s="43"/>
      <c r="D153" s="43"/>
      <c r="E153" s="43"/>
      <c r="F153" s="43"/>
      <c r="G153" s="43"/>
      <c r="H153" s="43"/>
      <c r="M153" s="46"/>
      <c r="N153" s="46"/>
      <c r="S153" s="42"/>
      <c r="X153" s="104"/>
      <c r="Y153" s="41"/>
    </row>
    <row r="154" spans="1:25" s="40" customFormat="1" x14ac:dyDescent="0.25">
      <c r="A154" s="43"/>
      <c r="B154" s="43"/>
      <c r="C154" s="43"/>
      <c r="D154" s="43"/>
      <c r="E154" s="43"/>
      <c r="F154" s="43"/>
      <c r="G154" s="43"/>
      <c r="H154" s="43"/>
      <c r="M154" s="46"/>
      <c r="N154" s="46"/>
      <c r="S154" s="42"/>
      <c r="X154" s="104"/>
      <c r="Y154" s="41"/>
    </row>
    <row r="155" spans="1:25" s="40" customFormat="1" x14ac:dyDescent="0.25">
      <c r="A155" s="43"/>
      <c r="B155" s="43"/>
      <c r="C155" s="43"/>
      <c r="D155" s="43"/>
      <c r="E155" s="43"/>
      <c r="F155" s="43"/>
      <c r="G155" s="43"/>
      <c r="H155" s="43"/>
      <c r="M155" s="46"/>
      <c r="N155" s="46"/>
      <c r="S155" s="42"/>
      <c r="X155" s="104"/>
      <c r="Y155" s="41"/>
    </row>
    <row r="156" spans="1:25" s="40" customFormat="1" x14ac:dyDescent="0.25">
      <c r="A156" s="43"/>
      <c r="B156" s="43"/>
      <c r="C156" s="43"/>
      <c r="D156" s="43"/>
      <c r="E156" s="43"/>
      <c r="F156" s="43"/>
      <c r="G156" s="43"/>
      <c r="H156" s="43"/>
      <c r="M156" s="46"/>
      <c r="N156" s="46"/>
      <c r="S156" s="42"/>
      <c r="X156" s="104"/>
      <c r="Y156" s="41"/>
    </row>
    <row r="157" spans="1:25" s="40" customFormat="1" x14ac:dyDescent="0.25">
      <c r="A157" s="43"/>
      <c r="B157" s="43"/>
      <c r="C157" s="43"/>
      <c r="D157" s="43"/>
      <c r="E157" s="43"/>
      <c r="F157" s="43"/>
      <c r="G157" s="43"/>
      <c r="H157" s="43"/>
      <c r="M157" s="46"/>
      <c r="N157" s="46"/>
      <c r="S157" s="42"/>
      <c r="X157" s="104"/>
      <c r="Y157" s="41"/>
    </row>
    <row r="158" spans="1:25" s="40" customFormat="1" x14ac:dyDescent="0.25">
      <c r="A158" s="43"/>
      <c r="B158" s="43"/>
      <c r="C158" s="43"/>
      <c r="D158" s="43"/>
      <c r="E158" s="43"/>
      <c r="F158" s="43"/>
      <c r="G158" s="43"/>
      <c r="H158" s="43"/>
      <c r="M158" s="46"/>
      <c r="N158" s="46"/>
      <c r="S158" s="42"/>
      <c r="X158" s="104"/>
      <c r="Y158" s="41"/>
    </row>
    <row r="159" spans="1:25" s="40" customFormat="1" x14ac:dyDescent="0.25">
      <c r="A159" s="43"/>
      <c r="B159" s="43"/>
      <c r="C159" s="43"/>
      <c r="D159" s="43"/>
      <c r="E159" s="43"/>
      <c r="F159" s="43"/>
      <c r="G159" s="43"/>
      <c r="H159" s="43"/>
      <c r="M159" s="46"/>
      <c r="N159" s="46"/>
      <c r="S159" s="42"/>
      <c r="X159" s="104"/>
      <c r="Y159" s="41"/>
    </row>
    <row r="160" spans="1:25" s="40" customFormat="1" x14ac:dyDescent="0.25">
      <c r="A160" s="43"/>
      <c r="B160" s="43"/>
      <c r="C160" s="43"/>
      <c r="D160" s="43"/>
      <c r="E160" s="43"/>
      <c r="F160" s="43"/>
      <c r="G160" s="43"/>
      <c r="H160" s="43"/>
      <c r="M160" s="46"/>
      <c r="N160" s="46"/>
      <c r="S160" s="42"/>
      <c r="X160" s="104"/>
      <c r="Y160" s="41"/>
    </row>
    <row r="161" spans="1:25" s="40" customFormat="1" x14ac:dyDescent="0.25">
      <c r="A161" s="43"/>
      <c r="B161" s="43"/>
      <c r="C161" s="43"/>
      <c r="D161" s="43"/>
      <c r="E161" s="43"/>
      <c r="F161" s="43"/>
      <c r="G161" s="43"/>
      <c r="H161" s="43"/>
      <c r="M161" s="46"/>
      <c r="N161" s="46"/>
      <c r="S161" s="42"/>
      <c r="X161" s="104"/>
      <c r="Y161" s="41"/>
    </row>
    <row r="162" spans="1:25" s="40" customFormat="1" x14ac:dyDescent="0.25">
      <c r="A162" s="43"/>
      <c r="B162" s="43"/>
      <c r="C162" s="43"/>
      <c r="D162" s="43"/>
      <c r="E162" s="43"/>
      <c r="F162" s="43"/>
      <c r="G162" s="43"/>
      <c r="H162" s="43"/>
      <c r="M162" s="46"/>
      <c r="N162" s="46"/>
      <c r="S162" s="42"/>
      <c r="X162" s="104"/>
      <c r="Y162" s="41"/>
    </row>
    <row r="163" spans="1:25" s="40" customFormat="1" x14ac:dyDescent="0.25">
      <c r="A163" s="43"/>
      <c r="B163" s="43"/>
      <c r="C163" s="43"/>
      <c r="D163" s="43"/>
      <c r="E163" s="43"/>
      <c r="F163" s="43"/>
      <c r="G163" s="43"/>
      <c r="H163" s="43"/>
      <c r="M163" s="46"/>
      <c r="N163" s="46"/>
      <c r="S163" s="42"/>
      <c r="X163" s="104"/>
      <c r="Y163" s="41"/>
    </row>
    <row r="164" spans="1:25" s="40" customFormat="1" x14ac:dyDescent="0.25">
      <c r="A164" s="43"/>
      <c r="B164" s="43"/>
      <c r="C164" s="43"/>
      <c r="D164" s="43"/>
      <c r="E164" s="43"/>
      <c r="F164" s="43"/>
      <c r="G164" s="43"/>
      <c r="H164" s="43"/>
      <c r="M164" s="46"/>
      <c r="N164" s="46"/>
      <c r="S164" s="42"/>
      <c r="X164" s="104"/>
      <c r="Y164" s="41"/>
    </row>
    <row r="165" spans="1:25" s="40" customFormat="1" x14ac:dyDescent="0.25">
      <c r="A165" s="43"/>
      <c r="B165" s="43"/>
      <c r="C165" s="43"/>
      <c r="D165" s="43"/>
      <c r="E165" s="43"/>
      <c r="F165" s="43"/>
      <c r="G165" s="43"/>
      <c r="H165" s="43"/>
      <c r="M165" s="46"/>
      <c r="N165" s="46"/>
      <c r="S165" s="42"/>
      <c r="X165" s="104"/>
      <c r="Y165" s="41"/>
    </row>
    <row r="166" spans="1:25" s="40" customFormat="1" x14ac:dyDescent="0.25">
      <c r="A166" s="43"/>
      <c r="B166" s="43"/>
      <c r="C166" s="43"/>
      <c r="D166" s="43"/>
      <c r="E166" s="43"/>
      <c r="F166" s="43"/>
      <c r="G166" s="43"/>
      <c r="H166" s="43"/>
      <c r="M166" s="46"/>
      <c r="N166" s="46"/>
      <c r="S166" s="42"/>
      <c r="X166" s="104"/>
      <c r="Y166" s="41"/>
    </row>
    <row r="167" spans="1:25" s="40" customFormat="1" x14ac:dyDescent="0.25">
      <c r="A167" s="43"/>
      <c r="B167" s="43"/>
      <c r="C167" s="43"/>
      <c r="D167" s="43"/>
      <c r="E167" s="43"/>
      <c r="F167" s="43"/>
      <c r="G167" s="43"/>
      <c r="H167" s="43"/>
      <c r="M167" s="46"/>
      <c r="N167" s="46"/>
      <c r="S167" s="42"/>
      <c r="X167" s="104"/>
      <c r="Y167" s="41"/>
    </row>
    <row r="168" spans="1:25" s="40" customFormat="1" x14ac:dyDescent="0.25">
      <c r="A168" s="43"/>
      <c r="B168" s="43"/>
      <c r="C168" s="43"/>
      <c r="D168" s="43"/>
      <c r="E168" s="43"/>
      <c r="F168" s="43"/>
      <c r="G168" s="43"/>
      <c r="H168" s="43"/>
      <c r="M168" s="46"/>
      <c r="N168" s="46"/>
      <c r="S168" s="42"/>
      <c r="X168" s="104"/>
      <c r="Y168" s="41"/>
    </row>
    <row r="169" spans="1:25" s="40" customFormat="1" x14ac:dyDescent="0.25">
      <c r="A169" s="43"/>
      <c r="B169" s="43"/>
      <c r="C169" s="43"/>
      <c r="D169" s="43"/>
      <c r="E169" s="43"/>
      <c r="F169" s="43"/>
      <c r="G169" s="43"/>
      <c r="H169" s="43"/>
      <c r="M169" s="46"/>
      <c r="N169" s="46"/>
      <c r="S169" s="42"/>
      <c r="X169" s="104"/>
      <c r="Y169" s="41"/>
    </row>
    <row r="170" spans="1:25" s="40" customFormat="1" x14ac:dyDescent="0.25">
      <c r="A170" s="43"/>
      <c r="B170" s="43"/>
      <c r="C170" s="43"/>
      <c r="D170" s="43"/>
      <c r="E170" s="43"/>
      <c r="F170" s="43"/>
      <c r="G170" s="43"/>
      <c r="H170" s="43"/>
      <c r="M170" s="46"/>
      <c r="N170" s="46"/>
      <c r="S170" s="42"/>
      <c r="X170" s="104"/>
      <c r="Y170" s="41"/>
    </row>
    <row r="171" spans="1:25" s="40" customFormat="1" x14ac:dyDescent="0.25">
      <c r="A171" s="43"/>
      <c r="B171" s="43"/>
      <c r="C171" s="43"/>
      <c r="D171" s="43"/>
      <c r="E171" s="43"/>
      <c r="F171" s="43"/>
      <c r="G171" s="43"/>
      <c r="H171" s="43"/>
      <c r="M171" s="46"/>
      <c r="N171" s="46"/>
      <c r="S171" s="42"/>
      <c r="X171" s="104"/>
      <c r="Y171" s="41"/>
    </row>
    <row r="172" spans="1:25" s="40" customFormat="1" x14ac:dyDescent="0.25">
      <c r="A172" s="43"/>
      <c r="B172" s="43"/>
      <c r="C172" s="43"/>
      <c r="D172" s="43"/>
      <c r="E172" s="43"/>
      <c r="F172" s="43"/>
      <c r="G172" s="43"/>
      <c r="H172" s="43"/>
      <c r="M172" s="46"/>
      <c r="N172" s="46"/>
      <c r="S172" s="42"/>
      <c r="X172" s="104"/>
      <c r="Y172" s="41"/>
    </row>
    <row r="173" spans="1:25" s="40" customFormat="1" x14ac:dyDescent="0.25">
      <c r="A173" s="43"/>
      <c r="B173" s="43"/>
      <c r="C173" s="43"/>
      <c r="D173" s="43"/>
      <c r="E173" s="43"/>
      <c r="F173" s="43"/>
      <c r="G173" s="43"/>
      <c r="H173" s="43"/>
      <c r="M173" s="46"/>
      <c r="N173" s="46"/>
      <c r="S173" s="42"/>
      <c r="X173" s="104"/>
      <c r="Y173" s="41"/>
    </row>
    <row r="174" spans="1:25" s="40" customFormat="1" x14ac:dyDescent="0.25">
      <c r="A174" s="43"/>
      <c r="B174" s="43"/>
      <c r="C174" s="43"/>
      <c r="D174" s="43"/>
      <c r="E174" s="43"/>
      <c r="F174" s="43"/>
      <c r="G174" s="43"/>
      <c r="H174" s="43"/>
      <c r="M174" s="46"/>
      <c r="N174" s="46"/>
      <c r="S174" s="42"/>
      <c r="X174" s="104"/>
      <c r="Y174" s="41"/>
    </row>
    <row r="175" spans="1:25" s="40" customFormat="1" x14ac:dyDescent="0.25">
      <c r="A175" s="43"/>
      <c r="B175" s="43"/>
      <c r="C175" s="43"/>
      <c r="D175" s="43"/>
      <c r="E175" s="43"/>
      <c r="F175" s="43"/>
      <c r="G175" s="43"/>
      <c r="H175" s="43"/>
      <c r="M175" s="46"/>
      <c r="N175" s="46"/>
      <c r="S175" s="42"/>
      <c r="X175" s="104"/>
      <c r="Y175" s="41"/>
    </row>
    <row r="176" spans="1:25" s="40" customFormat="1" x14ac:dyDescent="0.25">
      <c r="A176" s="43"/>
      <c r="B176" s="43"/>
      <c r="C176" s="43"/>
      <c r="D176" s="43"/>
      <c r="E176" s="43"/>
      <c r="F176" s="43"/>
      <c r="G176" s="43"/>
      <c r="H176" s="43"/>
      <c r="M176" s="46"/>
      <c r="N176" s="46"/>
      <c r="S176" s="42"/>
      <c r="X176" s="104"/>
      <c r="Y176" s="41"/>
    </row>
    <row r="177" spans="1:25" s="40" customFormat="1" x14ac:dyDescent="0.25">
      <c r="A177" s="43"/>
      <c r="B177" s="43"/>
      <c r="C177" s="43"/>
      <c r="D177" s="43"/>
      <c r="E177" s="43"/>
      <c r="F177" s="43"/>
      <c r="G177" s="43"/>
      <c r="H177" s="43"/>
      <c r="M177" s="46"/>
      <c r="N177" s="46"/>
      <c r="S177" s="42"/>
      <c r="X177" s="104"/>
      <c r="Y177" s="41"/>
    </row>
    <row r="178" spans="1:25" s="40" customFormat="1" x14ac:dyDescent="0.25">
      <c r="A178" s="43"/>
      <c r="B178" s="43"/>
      <c r="C178" s="43"/>
      <c r="D178" s="43"/>
      <c r="E178" s="43"/>
      <c r="F178" s="43"/>
      <c r="G178" s="43"/>
      <c r="H178" s="43"/>
      <c r="M178" s="46"/>
      <c r="N178" s="46"/>
      <c r="S178" s="42"/>
      <c r="X178" s="104"/>
      <c r="Y178" s="41"/>
    </row>
    <row r="179" spans="1:25" s="40" customFormat="1" x14ac:dyDescent="0.25">
      <c r="A179" s="43"/>
      <c r="B179" s="43"/>
      <c r="C179" s="43"/>
      <c r="D179" s="43"/>
      <c r="E179" s="43"/>
      <c r="F179" s="43"/>
      <c r="G179" s="43"/>
      <c r="H179" s="43"/>
      <c r="M179" s="46"/>
      <c r="N179" s="46"/>
      <c r="S179" s="42"/>
      <c r="X179" s="104"/>
      <c r="Y179" s="41"/>
    </row>
    <row r="180" spans="1:25" s="40" customFormat="1" x14ac:dyDescent="0.25">
      <c r="A180" s="43"/>
      <c r="B180" s="43"/>
      <c r="C180" s="43"/>
      <c r="D180" s="43"/>
      <c r="E180" s="43"/>
      <c r="F180" s="43"/>
      <c r="G180" s="43"/>
      <c r="H180" s="43"/>
      <c r="M180" s="46"/>
      <c r="N180" s="46"/>
      <c r="S180" s="42"/>
      <c r="X180" s="104"/>
      <c r="Y180" s="41"/>
    </row>
    <row r="181" spans="1:25" s="40" customFormat="1" x14ac:dyDescent="0.25">
      <c r="A181" s="43"/>
      <c r="B181" s="43"/>
      <c r="C181" s="43"/>
      <c r="D181" s="43"/>
      <c r="E181" s="43"/>
      <c r="F181" s="43"/>
      <c r="G181" s="43"/>
      <c r="H181" s="43"/>
      <c r="M181" s="46"/>
      <c r="N181" s="46"/>
      <c r="S181" s="42"/>
      <c r="X181" s="104"/>
      <c r="Y181" s="41"/>
    </row>
    <row r="182" spans="1:25" s="40" customFormat="1" x14ac:dyDescent="0.25">
      <c r="A182" s="43"/>
      <c r="B182" s="43"/>
      <c r="C182" s="43"/>
      <c r="D182" s="43"/>
      <c r="E182" s="43"/>
      <c r="F182" s="43"/>
      <c r="G182" s="43"/>
      <c r="H182" s="43"/>
      <c r="M182" s="46"/>
      <c r="N182" s="46"/>
      <c r="S182" s="42"/>
      <c r="X182" s="104"/>
      <c r="Y182" s="41"/>
    </row>
    <row r="183" spans="1:25" s="40" customFormat="1" x14ac:dyDescent="0.25">
      <c r="A183" s="43"/>
      <c r="B183" s="43"/>
      <c r="C183" s="43"/>
      <c r="D183" s="43"/>
      <c r="E183" s="43"/>
      <c r="F183" s="43"/>
      <c r="G183" s="43"/>
      <c r="H183" s="43"/>
      <c r="M183" s="46"/>
      <c r="N183" s="46"/>
      <c r="S183" s="42"/>
      <c r="X183" s="104"/>
      <c r="Y183" s="41"/>
    </row>
    <row r="184" spans="1:25" s="40" customFormat="1" x14ac:dyDescent="0.25">
      <c r="A184" s="43"/>
      <c r="B184" s="43"/>
      <c r="C184" s="43"/>
      <c r="D184" s="43"/>
      <c r="E184" s="43"/>
      <c r="F184" s="43"/>
      <c r="G184" s="43"/>
      <c r="H184" s="43"/>
      <c r="M184" s="46"/>
      <c r="N184" s="46"/>
      <c r="S184" s="42"/>
      <c r="X184" s="104"/>
      <c r="Y184" s="41"/>
    </row>
    <row r="185" spans="1:25" s="40" customFormat="1" x14ac:dyDescent="0.25">
      <c r="A185" s="43"/>
      <c r="B185" s="43"/>
      <c r="C185" s="43"/>
      <c r="D185" s="43"/>
      <c r="E185" s="43"/>
      <c r="F185" s="43"/>
      <c r="G185" s="43"/>
      <c r="H185" s="43"/>
      <c r="M185" s="46"/>
      <c r="N185" s="46"/>
      <c r="S185" s="42"/>
      <c r="X185" s="104"/>
      <c r="Y185" s="41"/>
    </row>
    <row r="186" spans="1:25" s="40" customFormat="1" x14ac:dyDescent="0.25">
      <c r="A186" s="43"/>
      <c r="B186" s="43"/>
      <c r="C186" s="43"/>
      <c r="D186" s="43"/>
      <c r="E186" s="43"/>
      <c r="F186" s="43"/>
      <c r="G186" s="43"/>
      <c r="H186" s="43"/>
      <c r="M186" s="46"/>
      <c r="N186" s="46"/>
      <c r="S186" s="42"/>
      <c r="X186" s="104"/>
      <c r="Y186" s="41"/>
    </row>
    <row r="187" spans="1:25" s="40" customFormat="1" x14ac:dyDescent="0.25">
      <c r="A187" s="43"/>
      <c r="B187" s="43"/>
      <c r="C187" s="43"/>
      <c r="D187" s="43"/>
      <c r="E187" s="43"/>
      <c r="F187" s="43"/>
      <c r="G187" s="43"/>
      <c r="H187" s="43"/>
      <c r="M187" s="46"/>
      <c r="N187" s="46"/>
      <c r="S187" s="42"/>
      <c r="X187" s="104"/>
      <c r="Y187" s="41"/>
    </row>
    <row r="188" spans="1:25" s="40" customFormat="1" x14ac:dyDescent="0.25">
      <c r="A188" s="43"/>
      <c r="B188" s="43"/>
      <c r="C188" s="43"/>
      <c r="D188" s="43"/>
      <c r="E188" s="43"/>
      <c r="F188" s="43"/>
      <c r="G188" s="43"/>
      <c r="H188" s="43"/>
      <c r="M188" s="46"/>
      <c r="N188" s="46"/>
      <c r="S188" s="42"/>
      <c r="X188" s="104"/>
      <c r="Y188" s="41"/>
    </row>
    <row r="189" spans="1:25" s="40" customFormat="1" x14ac:dyDescent="0.25">
      <c r="A189" s="43"/>
      <c r="B189" s="43"/>
      <c r="C189" s="43"/>
      <c r="D189" s="43"/>
      <c r="E189" s="43"/>
      <c r="F189" s="43"/>
      <c r="G189" s="43"/>
      <c r="H189" s="43"/>
      <c r="M189" s="46"/>
      <c r="N189" s="46"/>
      <c r="S189" s="42"/>
      <c r="X189" s="104"/>
      <c r="Y189" s="41"/>
    </row>
    <row r="190" spans="1:25" s="40" customFormat="1" x14ac:dyDescent="0.25">
      <c r="A190" s="43"/>
      <c r="B190" s="43"/>
      <c r="C190" s="43"/>
      <c r="D190" s="43"/>
      <c r="E190" s="43"/>
      <c r="F190" s="43"/>
      <c r="G190" s="43"/>
      <c r="H190" s="43"/>
      <c r="M190" s="46"/>
      <c r="N190" s="46"/>
      <c r="S190" s="42"/>
      <c r="X190" s="104"/>
      <c r="Y190" s="41"/>
    </row>
    <row r="191" spans="1:25" s="40" customFormat="1" x14ac:dyDescent="0.25">
      <c r="A191" s="43"/>
      <c r="B191" s="43"/>
      <c r="C191" s="43"/>
      <c r="D191" s="43"/>
      <c r="E191" s="43"/>
      <c r="F191" s="43"/>
      <c r="G191" s="43"/>
      <c r="H191" s="43"/>
      <c r="M191" s="46"/>
      <c r="N191" s="46"/>
      <c r="S191" s="42"/>
      <c r="X191" s="104"/>
      <c r="Y191" s="41"/>
    </row>
    <row r="192" spans="1:25" s="40" customFormat="1" x14ac:dyDescent="0.25">
      <c r="A192" s="43"/>
      <c r="B192" s="43"/>
      <c r="C192" s="43"/>
      <c r="D192" s="43"/>
      <c r="E192" s="43"/>
      <c r="F192" s="43"/>
      <c r="G192" s="43"/>
      <c r="H192" s="43"/>
      <c r="M192" s="46"/>
      <c r="N192" s="46"/>
      <c r="S192" s="42"/>
      <c r="X192" s="104"/>
      <c r="Y192" s="41"/>
    </row>
    <row r="193" spans="1:25" s="40" customFormat="1" x14ac:dyDescent="0.25">
      <c r="A193" s="43"/>
      <c r="B193" s="43"/>
      <c r="C193" s="43"/>
      <c r="D193" s="43"/>
      <c r="E193" s="43"/>
      <c r="F193" s="43"/>
      <c r="G193" s="43"/>
      <c r="H193" s="43"/>
      <c r="M193" s="46"/>
      <c r="N193" s="46"/>
      <c r="S193" s="42"/>
      <c r="X193" s="104"/>
      <c r="Y193" s="41"/>
    </row>
    <row r="194" spans="1:25" s="40" customFormat="1" x14ac:dyDescent="0.25">
      <c r="A194" s="43"/>
      <c r="B194" s="43"/>
      <c r="C194" s="43"/>
      <c r="D194" s="43"/>
      <c r="E194" s="43"/>
      <c r="F194" s="43"/>
      <c r="G194" s="43"/>
      <c r="H194" s="43"/>
      <c r="M194" s="46"/>
      <c r="N194" s="46"/>
      <c r="S194" s="42"/>
      <c r="X194" s="104"/>
      <c r="Y194" s="41"/>
    </row>
    <row r="195" spans="1:25" s="40" customFormat="1" x14ac:dyDescent="0.25">
      <c r="A195" s="43"/>
      <c r="B195" s="43"/>
      <c r="C195" s="43"/>
      <c r="D195" s="43"/>
      <c r="E195" s="43"/>
      <c r="F195" s="43"/>
      <c r="G195" s="43"/>
      <c r="H195" s="43"/>
      <c r="M195" s="46"/>
      <c r="N195" s="46"/>
      <c r="S195" s="42"/>
      <c r="X195" s="104"/>
      <c r="Y195" s="41"/>
    </row>
    <row r="196" spans="1:25" s="40" customFormat="1" x14ac:dyDescent="0.25">
      <c r="A196" s="43"/>
      <c r="B196" s="43"/>
      <c r="C196" s="43"/>
      <c r="D196" s="43"/>
      <c r="E196" s="43"/>
      <c r="F196" s="43"/>
      <c r="G196" s="43"/>
      <c r="H196" s="43"/>
      <c r="M196" s="46"/>
      <c r="N196" s="46"/>
      <c r="S196" s="42"/>
      <c r="X196" s="104"/>
      <c r="Y196" s="41"/>
    </row>
    <row r="197" spans="1:25" s="40" customFormat="1" x14ac:dyDescent="0.25">
      <c r="A197" s="43"/>
      <c r="B197" s="43"/>
      <c r="C197" s="43"/>
      <c r="D197" s="43"/>
      <c r="E197" s="43"/>
      <c r="F197" s="43"/>
      <c r="G197" s="43"/>
      <c r="H197" s="43"/>
      <c r="M197" s="46"/>
      <c r="N197" s="46"/>
      <c r="S197" s="42"/>
      <c r="X197" s="104"/>
      <c r="Y197" s="41"/>
    </row>
    <row r="198" spans="1:25" s="40" customFormat="1" x14ac:dyDescent="0.25">
      <c r="A198" s="43"/>
      <c r="B198" s="43"/>
      <c r="C198" s="43"/>
      <c r="D198" s="43"/>
      <c r="E198" s="43"/>
      <c r="F198" s="43"/>
      <c r="G198" s="43"/>
      <c r="H198" s="43"/>
      <c r="M198" s="46"/>
      <c r="N198" s="46"/>
      <c r="S198" s="42"/>
      <c r="X198" s="104"/>
      <c r="Y198" s="41"/>
    </row>
    <row r="199" spans="1:25" s="40" customFormat="1" x14ac:dyDescent="0.25">
      <c r="A199" s="43"/>
      <c r="B199" s="43"/>
      <c r="C199" s="43"/>
      <c r="D199" s="43"/>
      <c r="E199" s="43"/>
      <c r="F199" s="43"/>
      <c r="G199" s="43"/>
      <c r="H199" s="43"/>
      <c r="M199" s="46"/>
      <c r="N199" s="46"/>
      <c r="S199" s="42"/>
      <c r="X199" s="104"/>
      <c r="Y199" s="41"/>
    </row>
    <row r="200" spans="1:25" s="40" customFormat="1" x14ac:dyDescent="0.25">
      <c r="A200" s="43"/>
      <c r="B200" s="43"/>
      <c r="C200" s="43"/>
      <c r="D200" s="43"/>
      <c r="E200" s="43"/>
      <c r="F200" s="43"/>
      <c r="G200" s="43"/>
      <c r="H200" s="43"/>
      <c r="M200" s="46"/>
      <c r="N200" s="46"/>
      <c r="S200" s="42"/>
      <c r="X200" s="104"/>
      <c r="Y200" s="41"/>
    </row>
    <row r="201" spans="1:25" s="40" customFormat="1" x14ac:dyDescent="0.25">
      <c r="A201" s="43"/>
      <c r="B201" s="43"/>
      <c r="C201" s="43"/>
      <c r="D201" s="43"/>
      <c r="E201" s="43"/>
      <c r="F201" s="43"/>
      <c r="G201" s="43"/>
      <c r="H201" s="43"/>
      <c r="M201" s="46"/>
      <c r="N201" s="46"/>
      <c r="S201" s="42"/>
      <c r="X201" s="104"/>
      <c r="Y201" s="41"/>
    </row>
    <row r="202" spans="1:25" s="40" customFormat="1" x14ac:dyDescent="0.25">
      <c r="A202" s="43"/>
      <c r="B202" s="43"/>
      <c r="C202" s="43"/>
      <c r="D202" s="43"/>
      <c r="E202" s="43"/>
      <c r="F202" s="43"/>
      <c r="G202" s="43"/>
      <c r="H202" s="43"/>
      <c r="M202" s="46"/>
      <c r="N202" s="46"/>
      <c r="S202" s="42"/>
      <c r="X202" s="104"/>
      <c r="Y202" s="41"/>
    </row>
    <row r="203" spans="1:25" s="40" customFormat="1" x14ac:dyDescent="0.25">
      <c r="A203" s="43"/>
      <c r="B203" s="43"/>
      <c r="C203" s="43"/>
      <c r="D203" s="43"/>
      <c r="E203" s="43"/>
      <c r="F203" s="43"/>
      <c r="G203" s="43"/>
      <c r="H203" s="43"/>
      <c r="M203" s="46"/>
      <c r="N203" s="46"/>
      <c r="S203" s="42"/>
      <c r="X203" s="104"/>
      <c r="Y203" s="41"/>
    </row>
    <row r="204" spans="1:25" s="40" customFormat="1" x14ac:dyDescent="0.25">
      <c r="A204" s="43"/>
      <c r="B204" s="43"/>
      <c r="C204" s="43"/>
      <c r="D204" s="43"/>
      <c r="E204" s="43"/>
      <c r="F204" s="43"/>
      <c r="G204" s="43"/>
      <c r="H204" s="43"/>
      <c r="M204" s="46"/>
      <c r="N204" s="46"/>
      <c r="S204" s="42"/>
      <c r="X204" s="104"/>
      <c r="Y204" s="41"/>
    </row>
    <row r="205" spans="1:25" s="40" customFormat="1" x14ac:dyDescent="0.25">
      <c r="A205" s="43"/>
      <c r="B205" s="43"/>
      <c r="C205" s="43"/>
      <c r="D205" s="43"/>
      <c r="E205" s="43"/>
      <c r="F205" s="43"/>
      <c r="G205" s="43"/>
      <c r="H205" s="43"/>
      <c r="M205" s="46"/>
      <c r="N205" s="46"/>
      <c r="S205" s="42"/>
      <c r="X205" s="104"/>
      <c r="Y205" s="41"/>
    </row>
    <row r="206" spans="1:25" s="40" customFormat="1" x14ac:dyDescent="0.25">
      <c r="A206" s="43"/>
      <c r="B206" s="43"/>
      <c r="C206" s="43"/>
      <c r="D206" s="43"/>
      <c r="E206" s="43"/>
      <c r="F206" s="43"/>
      <c r="G206" s="43"/>
      <c r="H206" s="43"/>
      <c r="M206" s="46"/>
      <c r="N206" s="46"/>
      <c r="S206" s="42"/>
      <c r="X206" s="104"/>
      <c r="Y206" s="41"/>
    </row>
    <row r="207" spans="1:25" s="40" customFormat="1" x14ac:dyDescent="0.25">
      <c r="A207" s="43"/>
      <c r="B207" s="43"/>
      <c r="C207" s="43"/>
      <c r="D207" s="43"/>
      <c r="E207" s="43"/>
      <c r="F207" s="43"/>
      <c r="G207" s="43"/>
      <c r="H207" s="43"/>
      <c r="M207" s="46"/>
      <c r="N207" s="46"/>
      <c r="S207" s="42"/>
      <c r="X207" s="104"/>
      <c r="Y207" s="41"/>
    </row>
    <row r="208" spans="1:25" s="40" customFormat="1" x14ac:dyDescent="0.25">
      <c r="A208" s="43"/>
      <c r="B208" s="43"/>
      <c r="C208" s="43"/>
      <c r="D208" s="43"/>
      <c r="E208" s="43"/>
      <c r="F208" s="43"/>
      <c r="G208" s="43"/>
      <c r="H208" s="43"/>
      <c r="M208" s="46"/>
      <c r="N208" s="46"/>
      <c r="S208" s="42"/>
      <c r="X208" s="104"/>
      <c r="Y208" s="41"/>
    </row>
    <row r="209" spans="1:25" s="40" customFormat="1" x14ac:dyDescent="0.25">
      <c r="A209" s="43"/>
      <c r="B209" s="43"/>
      <c r="C209" s="43"/>
      <c r="D209" s="43"/>
      <c r="E209" s="43"/>
      <c r="F209" s="43"/>
      <c r="G209" s="43"/>
      <c r="H209" s="43"/>
      <c r="M209" s="46"/>
      <c r="N209" s="46"/>
      <c r="S209" s="42"/>
      <c r="X209" s="104"/>
      <c r="Y209" s="41"/>
    </row>
    <row r="210" spans="1:25" s="40" customFormat="1" x14ac:dyDescent="0.25">
      <c r="A210" s="43"/>
      <c r="B210" s="43"/>
      <c r="C210" s="43"/>
      <c r="D210" s="43"/>
      <c r="E210" s="43"/>
      <c r="F210" s="43"/>
      <c r="G210" s="43"/>
      <c r="H210" s="43"/>
      <c r="M210" s="46"/>
      <c r="N210" s="46"/>
      <c r="S210" s="42"/>
      <c r="X210" s="104"/>
      <c r="Y210" s="41"/>
    </row>
    <row r="211" spans="1:25" s="40" customFormat="1" x14ac:dyDescent="0.25">
      <c r="A211" s="43"/>
      <c r="B211" s="43"/>
      <c r="C211" s="43"/>
      <c r="D211" s="43"/>
      <c r="E211" s="43"/>
      <c r="F211" s="43"/>
      <c r="G211" s="43"/>
      <c r="H211" s="43"/>
      <c r="M211" s="46"/>
      <c r="N211" s="46"/>
      <c r="S211" s="42"/>
      <c r="X211" s="104"/>
      <c r="Y211" s="41"/>
    </row>
    <row r="212" spans="1:25" s="40" customFormat="1" x14ac:dyDescent="0.25">
      <c r="A212" s="43"/>
      <c r="B212" s="43"/>
      <c r="C212" s="43"/>
      <c r="D212" s="43"/>
      <c r="E212" s="43"/>
      <c r="F212" s="43"/>
      <c r="G212" s="43"/>
      <c r="H212" s="43"/>
      <c r="M212" s="46"/>
      <c r="N212" s="46"/>
      <c r="S212" s="42"/>
      <c r="X212" s="104"/>
      <c r="Y212" s="41"/>
    </row>
    <row r="213" spans="1:25" s="40" customFormat="1" x14ac:dyDescent="0.25">
      <c r="A213" s="43"/>
      <c r="B213" s="43"/>
      <c r="C213" s="43"/>
      <c r="D213" s="43"/>
      <c r="E213" s="43"/>
      <c r="F213" s="43"/>
      <c r="G213" s="43"/>
      <c r="H213" s="43"/>
      <c r="M213" s="46"/>
      <c r="N213" s="46"/>
      <c r="S213" s="42"/>
      <c r="X213" s="104"/>
      <c r="Y213" s="41"/>
    </row>
    <row r="214" spans="1:25" s="40" customFormat="1" x14ac:dyDescent="0.25">
      <c r="A214" s="43"/>
      <c r="B214" s="43"/>
      <c r="C214" s="43"/>
      <c r="D214" s="43"/>
      <c r="E214" s="43"/>
      <c r="F214" s="43"/>
      <c r="G214" s="43"/>
      <c r="H214" s="43"/>
      <c r="M214" s="46"/>
      <c r="N214" s="46"/>
      <c r="S214" s="42"/>
      <c r="X214" s="104"/>
      <c r="Y214" s="41"/>
    </row>
    <row r="215" spans="1:25" s="40" customFormat="1" x14ac:dyDescent="0.25">
      <c r="A215" s="43"/>
      <c r="B215" s="43"/>
      <c r="C215" s="43"/>
      <c r="D215" s="43"/>
      <c r="E215" s="43"/>
      <c r="F215" s="43"/>
      <c r="G215" s="43"/>
      <c r="H215" s="43"/>
      <c r="M215" s="46"/>
      <c r="N215" s="46"/>
      <c r="S215" s="42"/>
      <c r="X215" s="104"/>
      <c r="Y215" s="41"/>
    </row>
    <row r="216" spans="1:25" s="40" customFormat="1" x14ac:dyDescent="0.25">
      <c r="A216" s="43"/>
      <c r="B216" s="43"/>
      <c r="C216" s="43"/>
      <c r="D216" s="43"/>
      <c r="E216" s="43"/>
      <c r="F216" s="43"/>
      <c r="G216" s="43"/>
      <c r="H216" s="43"/>
      <c r="M216" s="46"/>
      <c r="N216" s="46"/>
      <c r="S216" s="42"/>
      <c r="X216" s="104"/>
      <c r="Y216" s="41"/>
    </row>
    <row r="217" spans="1:25" s="40" customFormat="1" x14ac:dyDescent="0.25">
      <c r="A217" s="43"/>
      <c r="B217" s="43"/>
      <c r="C217" s="43"/>
      <c r="D217" s="43"/>
      <c r="E217" s="43"/>
      <c r="F217" s="43"/>
      <c r="G217" s="43"/>
      <c r="H217" s="43"/>
      <c r="M217" s="46"/>
      <c r="N217" s="46"/>
      <c r="S217" s="42"/>
      <c r="X217" s="104"/>
      <c r="Y217" s="41"/>
    </row>
    <row r="218" spans="1:25" s="40" customFormat="1" x14ac:dyDescent="0.25">
      <c r="A218" s="43"/>
      <c r="B218" s="43"/>
      <c r="C218" s="43"/>
      <c r="D218" s="43"/>
      <c r="E218" s="43"/>
      <c r="F218" s="43"/>
      <c r="G218" s="43"/>
      <c r="H218" s="43"/>
      <c r="M218" s="46"/>
      <c r="N218" s="46"/>
      <c r="S218" s="42"/>
      <c r="X218" s="104"/>
      <c r="Y218" s="41"/>
    </row>
    <row r="219" spans="1:25" s="40" customFormat="1" x14ac:dyDescent="0.25">
      <c r="A219" s="43"/>
      <c r="B219" s="43"/>
      <c r="C219" s="43"/>
      <c r="D219" s="43"/>
      <c r="E219" s="43"/>
      <c r="F219" s="43"/>
      <c r="G219" s="43"/>
      <c r="H219" s="43"/>
      <c r="M219" s="46"/>
      <c r="N219" s="46"/>
      <c r="S219" s="42"/>
      <c r="X219" s="104"/>
      <c r="Y219" s="41"/>
    </row>
    <row r="220" spans="1:25" s="40" customFormat="1" x14ac:dyDescent="0.25">
      <c r="A220" s="43"/>
      <c r="B220" s="43"/>
      <c r="C220" s="43"/>
      <c r="D220" s="43"/>
      <c r="E220" s="43"/>
      <c r="F220" s="43"/>
      <c r="G220" s="43"/>
      <c r="H220" s="43"/>
      <c r="M220" s="46"/>
      <c r="N220" s="46"/>
      <c r="S220" s="42"/>
      <c r="X220" s="104"/>
      <c r="Y220" s="41"/>
    </row>
    <row r="221" spans="1:25" s="40" customFormat="1" x14ac:dyDescent="0.25">
      <c r="A221" s="43"/>
      <c r="B221" s="43"/>
      <c r="C221" s="43"/>
      <c r="D221" s="43"/>
      <c r="E221" s="43"/>
      <c r="F221" s="43"/>
      <c r="G221" s="43"/>
      <c r="H221" s="43"/>
      <c r="M221" s="46"/>
      <c r="N221" s="46"/>
      <c r="S221" s="42"/>
      <c r="X221" s="104"/>
      <c r="Y221" s="41"/>
    </row>
    <row r="222" spans="1:25" s="40" customFormat="1" x14ac:dyDescent="0.25">
      <c r="A222" s="43"/>
      <c r="B222" s="43"/>
      <c r="C222" s="43"/>
      <c r="D222" s="43"/>
      <c r="E222" s="43"/>
      <c r="F222" s="43"/>
      <c r="G222" s="43"/>
      <c r="H222" s="43"/>
      <c r="M222" s="46"/>
      <c r="N222" s="46"/>
      <c r="S222" s="42"/>
      <c r="X222" s="104"/>
      <c r="Y222" s="41"/>
    </row>
    <row r="223" spans="1:25" s="40" customFormat="1" x14ac:dyDescent="0.25">
      <c r="A223" s="43"/>
      <c r="B223" s="43"/>
      <c r="C223" s="43"/>
      <c r="D223" s="43"/>
      <c r="E223" s="43"/>
      <c r="F223" s="43"/>
      <c r="G223" s="43"/>
      <c r="H223" s="43"/>
      <c r="M223" s="46"/>
      <c r="N223" s="46"/>
      <c r="S223" s="42"/>
      <c r="X223" s="104"/>
      <c r="Y223" s="41"/>
    </row>
    <row r="224" spans="1:25" s="40" customFormat="1" x14ac:dyDescent="0.25">
      <c r="A224" s="43"/>
      <c r="B224" s="43"/>
      <c r="C224" s="43"/>
      <c r="D224" s="43"/>
      <c r="E224" s="43"/>
      <c r="F224" s="43"/>
      <c r="G224" s="43"/>
      <c r="H224" s="43"/>
      <c r="M224" s="46"/>
      <c r="N224" s="46"/>
      <c r="S224" s="42"/>
      <c r="X224" s="104"/>
      <c r="Y224" s="41"/>
    </row>
    <row r="225" spans="1:25" s="40" customFormat="1" x14ac:dyDescent="0.25">
      <c r="A225" s="43"/>
      <c r="B225" s="43"/>
      <c r="C225" s="43"/>
      <c r="D225" s="43"/>
      <c r="E225" s="43"/>
      <c r="F225" s="43"/>
      <c r="G225" s="43"/>
      <c r="H225" s="43"/>
      <c r="M225" s="46"/>
      <c r="N225" s="46"/>
      <c r="S225" s="42"/>
      <c r="X225" s="104"/>
      <c r="Y225" s="41"/>
    </row>
    <row r="226" spans="1:25" s="40" customFormat="1" x14ac:dyDescent="0.25">
      <c r="A226" s="43"/>
      <c r="B226" s="43"/>
      <c r="C226" s="43"/>
      <c r="D226" s="43"/>
      <c r="E226" s="43"/>
      <c r="F226" s="43"/>
      <c r="G226" s="43"/>
      <c r="H226" s="43"/>
      <c r="M226" s="46"/>
      <c r="N226" s="46"/>
      <c r="S226" s="42"/>
      <c r="X226" s="104"/>
      <c r="Y226" s="41"/>
    </row>
    <row r="227" spans="1:25" s="40" customFormat="1" x14ac:dyDescent="0.25">
      <c r="A227" s="43"/>
      <c r="B227" s="43"/>
      <c r="C227" s="43"/>
      <c r="D227" s="43"/>
      <c r="E227" s="43"/>
      <c r="F227" s="43"/>
      <c r="G227" s="43"/>
      <c r="H227" s="43"/>
      <c r="M227" s="46"/>
      <c r="N227" s="46"/>
      <c r="S227" s="42"/>
      <c r="X227" s="104"/>
      <c r="Y227" s="41"/>
    </row>
  </sheetData>
  <mergeCells count="24">
    <mergeCell ref="K6:M6"/>
    <mergeCell ref="N1:O1"/>
    <mergeCell ref="K1:M1"/>
    <mergeCell ref="K8:M8"/>
    <mergeCell ref="K9:M9"/>
    <mergeCell ref="K5:M5"/>
    <mergeCell ref="K4:M4"/>
    <mergeCell ref="K3:M3"/>
    <mergeCell ref="K18:M18"/>
    <mergeCell ref="K19:M19"/>
    <mergeCell ref="K12:M12"/>
    <mergeCell ref="K7:M7"/>
    <mergeCell ref="K11:M11"/>
    <mergeCell ref="K10:M10"/>
    <mergeCell ref="K13:M13"/>
    <mergeCell ref="K14:M14"/>
    <mergeCell ref="K15:M15"/>
    <mergeCell ref="K16:M16"/>
    <mergeCell ref="K17:M17"/>
    <mergeCell ref="B20:J20"/>
    <mergeCell ref="A35:K35"/>
    <mergeCell ref="N24:X25"/>
    <mergeCell ref="N26:X27"/>
    <mergeCell ref="N29:X33"/>
  </mergeCells>
  <phoneticPr fontId="1" type="noConversion"/>
  <pageMargins left="0.25" right="0.25" top="0.4" bottom="0.25" header="0.25" footer="0.25"/>
  <pageSetup paperSize="5" scale="92" orientation="landscape" r:id="rId1"/>
  <headerFooter alignWithMargins="0"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workbookViewId="0">
      <selection activeCell="V3" sqref="V3"/>
    </sheetView>
  </sheetViews>
  <sheetFormatPr defaultRowHeight="12.75" x14ac:dyDescent="0.2"/>
  <cols>
    <col min="1" max="1" width="18" style="359" customWidth="1"/>
    <col min="2" max="2" width="4.140625" style="359" customWidth="1"/>
    <col min="3" max="4" width="3.85546875" style="359" customWidth="1"/>
    <col min="5" max="6" width="4.140625" style="359" customWidth="1"/>
    <col min="7" max="8" width="3.85546875" style="359" customWidth="1"/>
    <col min="9" max="9" width="4.42578125" style="359" customWidth="1"/>
    <col min="10" max="10" width="6.140625" style="359" customWidth="1"/>
    <col min="11" max="11" width="45.140625" style="359" customWidth="1"/>
    <col min="12" max="12" width="10.5703125" style="359" customWidth="1"/>
    <col min="13" max="13" width="9.140625" style="359"/>
    <col min="14" max="14" width="6.5703125" style="359" customWidth="1"/>
    <col min="15" max="15" width="10.28515625" style="359" customWidth="1"/>
    <col min="16" max="21" width="4.7109375" style="359" customWidth="1"/>
    <col min="22" max="16384" width="9.140625" style="359"/>
  </cols>
  <sheetData>
    <row r="1" spans="1:80" s="269" customFormat="1" ht="25.5" customHeight="1" thickBot="1" x14ac:dyDescent="0.25">
      <c r="A1" s="261" t="s">
        <v>21</v>
      </c>
      <c r="B1" s="262" t="s">
        <v>0</v>
      </c>
      <c r="C1" s="263" t="s">
        <v>1</v>
      </c>
      <c r="D1" s="263" t="s">
        <v>109</v>
      </c>
      <c r="E1" s="263" t="s">
        <v>5</v>
      </c>
      <c r="F1" s="263" t="s">
        <v>6</v>
      </c>
      <c r="G1" s="263" t="s">
        <v>2</v>
      </c>
      <c r="H1" s="264" t="s">
        <v>3</v>
      </c>
      <c r="I1" s="265" t="s">
        <v>61</v>
      </c>
      <c r="J1" s="265" t="s">
        <v>51</v>
      </c>
      <c r="K1" s="361" t="s">
        <v>8</v>
      </c>
      <c r="L1" s="428" t="s">
        <v>23</v>
      </c>
      <c r="M1" s="429"/>
      <c r="N1" s="265" t="s">
        <v>13</v>
      </c>
      <c r="O1" s="265" t="s">
        <v>15</v>
      </c>
      <c r="P1" s="262" t="s">
        <v>65</v>
      </c>
      <c r="Q1" s="266" t="s">
        <v>38</v>
      </c>
      <c r="R1" s="262" t="s">
        <v>66</v>
      </c>
      <c r="S1" s="266" t="s">
        <v>39</v>
      </c>
      <c r="T1" s="262" t="s">
        <v>4</v>
      </c>
      <c r="U1" s="264" t="s">
        <v>40</v>
      </c>
      <c r="V1" s="267" t="s">
        <v>16</v>
      </c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</row>
    <row r="2" spans="1:80" s="278" customFormat="1" ht="21" customHeight="1" thickTop="1" x14ac:dyDescent="0.2">
      <c r="A2" s="490" t="s">
        <v>157</v>
      </c>
      <c r="B2" s="495"/>
      <c r="C2" s="496"/>
      <c r="D2" s="496"/>
      <c r="E2" s="496"/>
      <c r="F2" s="496"/>
      <c r="G2" s="496"/>
      <c r="H2" s="497"/>
      <c r="I2" s="364"/>
      <c r="J2" s="498"/>
      <c r="K2" s="367"/>
      <c r="L2" s="500" t="s">
        <v>151</v>
      </c>
      <c r="M2" s="511">
        <v>121</v>
      </c>
      <c r="N2" s="83">
        <v>25</v>
      </c>
      <c r="O2" s="286"/>
      <c r="P2" s="276">
        <v>32</v>
      </c>
      <c r="Q2" s="350"/>
      <c r="R2" s="276">
        <v>40</v>
      </c>
      <c r="S2" s="350"/>
      <c r="T2" s="276">
        <v>35</v>
      </c>
      <c r="U2" s="282"/>
      <c r="V2" s="499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</row>
    <row r="3" spans="1:80" s="273" customFormat="1" ht="22.5" customHeight="1" x14ac:dyDescent="0.2">
      <c r="A3" s="490" t="s">
        <v>156</v>
      </c>
      <c r="B3" s="442">
        <v>9</v>
      </c>
      <c r="C3" s="443">
        <v>20</v>
      </c>
      <c r="D3" s="443">
        <v>70</v>
      </c>
      <c r="E3" s="443">
        <v>110</v>
      </c>
      <c r="F3" s="443">
        <v>120</v>
      </c>
      <c r="G3" s="443">
        <v>60</v>
      </c>
      <c r="H3" s="444">
        <v>10</v>
      </c>
      <c r="I3" s="445">
        <v>400</v>
      </c>
      <c r="J3" s="491">
        <v>181</v>
      </c>
      <c r="K3" s="492"/>
      <c r="L3" s="493" t="s">
        <v>149</v>
      </c>
      <c r="M3" s="494">
        <v>115</v>
      </c>
      <c r="N3" s="83">
        <v>25</v>
      </c>
      <c r="O3" s="480"/>
      <c r="P3" s="477">
        <v>29</v>
      </c>
      <c r="Q3" s="478"/>
      <c r="R3" s="477">
        <v>37</v>
      </c>
      <c r="S3" s="478"/>
      <c r="T3" s="477">
        <v>30</v>
      </c>
      <c r="U3" s="479"/>
      <c r="V3" s="481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</row>
    <row r="4" spans="1:80" s="273" customFormat="1" ht="33.75" customHeight="1" x14ac:dyDescent="0.2">
      <c r="A4" s="270" t="s">
        <v>155</v>
      </c>
      <c r="B4" s="462">
        <v>21</v>
      </c>
      <c r="C4" s="463">
        <v>78</v>
      </c>
      <c r="D4" s="463">
        <v>108</v>
      </c>
      <c r="E4" s="463">
        <v>111</v>
      </c>
      <c r="F4" s="463">
        <v>108</v>
      </c>
      <c r="G4" s="463">
        <v>65</v>
      </c>
      <c r="H4" s="464">
        <v>6</v>
      </c>
      <c r="I4" s="465">
        <v>500</v>
      </c>
      <c r="J4" s="455">
        <v>240</v>
      </c>
      <c r="K4" s="362" t="s">
        <v>113</v>
      </c>
      <c r="L4" s="271" t="s">
        <v>37</v>
      </c>
      <c r="M4" s="275">
        <v>87</v>
      </c>
      <c r="N4" s="275">
        <v>25</v>
      </c>
      <c r="O4" s="367" t="s">
        <v>125</v>
      </c>
      <c r="P4" s="467">
        <v>28</v>
      </c>
      <c r="Q4" s="468">
        <v>211</v>
      </c>
      <c r="R4" s="467">
        <v>34</v>
      </c>
      <c r="S4" s="468">
        <v>240</v>
      </c>
      <c r="T4" s="467">
        <v>28</v>
      </c>
      <c r="U4" s="469">
        <v>119</v>
      </c>
      <c r="V4" s="470">
        <v>750</v>
      </c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</row>
    <row r="5" spans="1:80" s="278" customFormat="1" ht="34.5" customHeight="1" x14ac:dyDescent="0.2">
      <c r="A5" s="220" t="s">
        <v>84</v>
      </c>
      <c r="B5" s="292">
        <v>15</v>
      </c>
      <c r="C5" s="293">
        <v>25</v>
      </c>
      <c r="D5" s="293">
        <v>75</v>
      </c>
      <c r="E5" s="293">
        <v>115</v>
      </c>
      <c r="F5" s="293">
        <v>120</v>
      </c>
      <c r="G5" s="293">
        <v>80</v>
      </c>
      <c r="H5" s="310">
        <v>10</v>
      </c>
      <c r="I5" s="347">
        <f>SUM(B5:H5)</f>
        <v>440</v>
      </c>
      <c r="J5" s="348">
        <v>238</v>
      </c>
      <c r="K5" s="363" t="s">
        <v>64</v>
      </c>
      <c r="L5" s="274" t="s">
        <v>62</v>
      </c>
      <c r="M5" s="275">
        <v>122</v>
      </c>
      <c r="N5" s="272">
        <v>25</v>
      </c>
      <c r="O5" s="349" t="s">
        <v>69</v>
      </c>
      <c r="P5" s="276">
        <v>29</v>
      </c>
      <c r="Q5" s="350">
        <v>203</v>
      </c>
      <c r="R5" s="276">
        <v>35</v>
      </c>
      <c r="S5" s="350">
        <v>230</v>
      </c>
      <c r="T5" s="276">
        <v>28</v>
      </c>
      <c r="U5" s="282">
        <v>115</v>
      </c>
      <c r="V5" s="309">
        <v>1000</v>
      </c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</row>
    <row r="6" spans="1:80" s="278" customFormat="1" ht="45.75" customHeight="1" x14ac:dyDescent="0.2">
      <c r="A6" s="279" t="s">
        <v>154</v>
      </c>
      <c r="B6" s="280">
        <v>5</v>
      </c>
      <c r="C6" s="281">
        <v>15</v>
      </c>
      <c r="D6" s="281">
        <v>60</v>
      </c>
      <c r="E6" s="281">
        <v>85</v>
      </c>
      <c r="F6" s="281">
        <v>85</v>
      </c>
      <c r="G6" s="281">
        <v>50</v>
      </c>
      <c r="H6" s="282">
        <v>5</v>
      </c>
      <c r="I6" s="283">
        <f>SUM(B6:H6)</f>
        <v>305</v>
      </c>
      <c r="J6" s="284">
        <v>216</v>
      </c>
      <c r="K6" s="364" t="s">
        <v>114</v>
      </c>
      <c r="L6" s="285" t="s">
        <v>89</v>
      </c>
      <c r="M6" s="351">
        <v>134.5</v>
      </c>
      <c r="N6" s="272">
        <v>25</v>
      </c>
      <c r="O6" s="286" t="s">
        <v>52</v>
      </c>
      <c r="P6" s="276">
        <v>29</v>
      </c>
      <c r="Q6" s="287">
        <v>191</v>
      </c>
      <c r="R6" s="276">
        <v>21</v>
      </c>
      <c r="S6" s="287">
        <v>210</v>
      </c>
      <c r="T6" s="276">
        <v>30</v>
      </c>
      <c r="U6" s="288">
        <v>121</v>
      </c>
      <c r="V6" s="352">
        <v>1000</v>
      </c>
      <c r="W6" s="353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</row>
    <row r="7" spans="1:80" s="278" customFormat="1" ht="55.5" customHeight="1" x14ac:dyDescent="0.2">
      <c r="A7" s="279" t="s">
        <v>41</v>
      </c>
      <c r="B7" s="280">
        <v>18</v>
      </c>
      <c r="C7" s="281">
        <v>49</v>
      </c>
      <c r="D7" s="281">
        <v>70</v>
      </c>
      <c r="E7" s="281">
        <v>91</v>
      </c>
      <c r="F7" s="281">
        <v>90</v>
      </c>
      <c r="G7" s="281">
        <v>59</v>
      </c>
      <c r="H7" s="282">
        <v>2</v>
      </c>
      <c r="I7" s="280">
        <f>SUM(B7:H7)</f>
        <v>379</v>
      </c>
      <c r="J7" s="284">
        <v>185</v>
      </c>
      <c r="K7" s="371" t="s">
        <v>115</v>
      </c>
      <c r="L7" s="289" t="s">
        <v>42</v>
      </c>
      <c r="M7" s="354">
        <v>135</v>
      </c>
      <c r="N7" s="272">
        <v>25</v>
      </c>
      <c r="O7" s="286" t="s">
        <v>53</v>
      </c>
      <c r="P7" s="276">
        <v>29</v>
      </c>
      <c r="Q7" s="287">
        <v>180</v>
      </c>
      <c r="R7" s="276">
        <v>36</v>
      </c>
      <c r="S7" s="287">
        <v>185</v>
      </c>
      <c r="T7" s="276">
        <v>30</v>
      </c>
      <c r="U7" s="290">
        <v>145</v>
      </c>
      <c r="V7" s="291">
        <v>1000</v>
      </c>
      <c r="W7" s="353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</row>
    <row r="8" spans="1:80" s="302" customFormat="1" ht="67.5" customHeight="1" x14ac:dyDescent="0.2">
      <c r="A8" s="220" t="s">
        <v>19</v>
      </c>
      <c r="B8" s="292">
        <v>3</v>
      </c>
      <c r="C8" s="293">
        <v>4</v>
      </c>
      <c r="D8" s="293">
        <v>39</v>
      </c>
      <c r="E8" s="293">
        <v>66</v>
      </c>
      <c r="F8" s="293">
        <v>89</v>
      </c>
      <c r="G8" s="281">
        <v>88</v>
      </c>
      <c r="H8" s="310">
        <v>53</v>
      </c>
      <c r="I8" s="294">
        <v>342</v>
      </c>
      <c r="J8" s="312">
        <v>210</v>
      </c>
      <c r="K8" s="365" t="s">
        <v>116</v>
      </c>
      <c r="L8" s="271" t="s">
        <v>63</v>
      </c>
      <c r="M8" s="355" t="s">
        <v>126</v>
      </c>
      <c r="N8" s="295">
        <v>20</v>
      </c>
      <c r="O8" s="296" t="s">
        <v>117</v>
      </c>
      <c r="P8" s="297">
        <v>28</v>
      </c>
      <c r="Q8" s="298">
        <v>201</v>
      </c>
      <c r="R8" s="297">
        <v>35</v>
      </c>
      <c r="S8" s="299">
        <v>210</v>
      </c>
      <c r="T8" s="297">
        <v>30</v>
      </c>
      <c r="U8" s="300">
        <v>131</v>
      </c>
      <c r="V8" s="301" t="s">
        <v>33</v>
      </c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</row>
    <row r="9" spans="1:80" s="278" customFormat="1" ht="34.5" customHeight="1" x14ac:dyDescent="0.2">
      <c r="A9" s="279" t="s">
        <v>44</v>
      </c>
      <c r="B9" s="280">
        <v>6</v>
      </c>
      <c r="C9" s="281">
        <v>42</v>
      </c>
      <c r="D9" s="281">
        <v>91</v>
      </c>
      <c r="E9" s="281">
        <v>115</v>
      </c>
      <c r="F9" s="281">
        <v>116</v>
      </c>
      <c r="G9" s="281">
        <v>67</v>
      </c>
      <c r="H9" s="282">
        <v>6</v>
      </c>
      <c r="I9" s="303">
        <v>442</v>
      </c>
      <c r="J9" s="304">
        <v>251</v>
      </c>
      <c r="K9" s="366" t="s">
        <v>118</v>
      </c>
      <c r="L9" s="285" t="s">
        <v>24</v>
      </c>
      <c r="M9" s="305">
        <v>109</v>
      </c>
      <c r="N9" s="306">
        <v>15</v>
      </c>
      <c r="O9" s="306">
        <v>1300</v>
      </c>
      <c r="P9" s="307">
        <v>25</v>
      </c>
      <c r="Q9" s="308">
        <v>244</v>
      </c>
      <c r="R9" s="307">
        <v>30</v>
      </c>
      <c r="S9" s="308">
        <v>246</v>
      </c>
      <c r="T9" s="356">
        <v>20</v>
      </c>
      <c r="U9" s="308">
        <v>149</v>
      </c>
      <c r="V9" s="309" t="s">
        <v>32</v>
      </c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</row>
    <row r="10" spans="1:80" s="302" customFormat="1" ht="24.75" customHeight="1" x14ac:dyDescent="0.2">
      <c r="A10" s="220" t="s">
        <v>45</v>
      </c>
      <c r="B10" s="292">
        <v>6</v>
      </c>
      <c r="C10" s="293">
        <v>46</v>
      </c>
      <c r="D10" s="293">
        <v>93</v>
      </c>
      <c r="E10" s="293">
        <v>102</v>
      </c>
      <c r="F10" s="293">
        <v>101</v>
      </c>
      <c r="G10" s="293">
        <v>67</v>
      </c>
      <c r="H10" s="310">
        <v>1</v>
      </c>
      <c r="I10" s="311">
        <v>416</v>
      </c>
      <c r="J10" s="312">
        <v>254</v>
      </c>
      <c r="K10" s="362" t="s">
        <v>119</v>
      </c>
      <c r="L10" s="271" t="s">
        <v>36</v>
      </c>
      <c r="M10" s="313">
        <v>108</v>
      </c>
      <c r="N10" s="314">
        <v>15</v>
      </c>
      <c r="O10" s="314">
        <v>1174</v>
      </c>
      <c r="P10" s="315">
        <v>22</v>
      </c>
      <c r="Q10" s="316">
        <v>233</v>
      </c>
      <c r="R10" s="315">
        <v>35</v>
      </c>
      <c r="S10" s="316">
        <v>236</v>
      </c>
      <c r="T10" s="315">
        <v>29</v>
      </c>
      <c r="U10" s="316">
        <v>161</v>
      </c>
      <c r="V10" s="317" t="s">
        <v>30</v>
      </c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</row>
    <row r="11" spans="1:80" s="302" customFormat="1" ht="25.5" customHeight="1" x14ac:dyDescent="0.2">
      <c r="A11" s="220" t="s">
        <v>46</v>
      </c>
      <c r="B11" s="292">
        <v>1</v>
      </c>
      <c r="C11" s="293">
        <v>11</v>
      </c>
      <c r="D11" s="293">
        <v>58</v>
      </c>
      <c r="E11" s="293">
        <v>112</v>
      </c>
      <c r="F11" s="293">
        <v>112</v>
      </c>
      <c r="G11" s="293">
        <v>72</v>
      </c>
      <c r="H11" s="310">
        <v>3</v>
      </c>
      <c r="I11" s="311">
        <v>369</v>
      </c>
      <c r="J11" s="312">
        <v>222</v>
      </c>
      <c r="K11" s="362" t="s">
        <v>120</v>
      </c>
      <c r="L11" s="271" t="s">
        <v>25</v>
      </c>
      <c r="M11" s="357">
        <v>160</v>
      </c>
      <c r="N11" s="314">
        <v>15</v>
      </c>
      <c r="O11" s="318">
        <v>1800</v>
      </c>
      <c r="P11" s="315">
        <v>20</v>
      </c>
      <c r="Q11" s="316">
        <v>194</v>
      </c>
      <c r="R11" s="315">
        <v>45</v>
      </c>
      <c r="S11" s="316">
        <v>180</v>
      </c>
      <c r="T11" s="358">
        <v>40</v>
      </c>
      <c r="U11" s="316">
        <v>129</v>
      </c>
      <c r="V11" s="317" t="s">
        <v>28</v>
      </c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</row>
    <row r="12" spans="1:80" s="302" customFormat="1" ht="24" customHeight="1" x14ac:dyDescent="0.2">
      <c r="A12" s="220" t="s">
        <v>47</v>
      </c>
      <c r="B12" s="292">
        <v>1</v>
      </c>
      <c r="C12" s="293">
        <v>10</v>
      </c>
      <c r="D12" s="293">
        <v>60</v>
      </c>
      <c r="E12" s="293">
        <v>125</v>
      </c>
      <c r="F12" s="293">
        <v>130</v>
      </c>
      <c r="G12" s="293">
        <v>95</v>
      </c>
      <c r="H12" s="310">
        <v>5</v>
      </c>
      <c r="I12" s="311">
        <v>426</v>
      </c>
      <c r="J12" s="312">
        <v>263</v>
      </c>
      <c r="K12" s="362" t="s">
        <v>121</v>
      </c>
      <c r="L12" s="271" t="s">
        <v>37</v>
      </c>
      <c r="M12" s="313">
        <v>91</v>
      </c>
      <c r="N12" s="314">
        <v>0</v>
      </c>
      <c r="O12" s="318">
        <v>2940</v>
      </c>
      <c r="P12" s="315">
        <v>20</v>
      </c>
      <c r="Q12" s="316">
        <v>249</v>
      </c>
      <c r="R12" s="315">
        <v>26</v>
      </c>
      <c r="S12" s="316">
        <v>263</v>
      </c>
      <c r="T12" s="315">
        <v>20</v>
      </c>
      <c r="U12" s="316">
        <v>192</v>
      </c>
      <c r="V12" s="319">
        <v>900</v>
      </c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</row>
    <row r="13" spans="1:80" s="302" customFormat="1" ht="21" customHeight="1" x14ac:dyDescent="0.2">
      <c r="A13" s="220" t="s">
        <v>48</v>
      </c>
      <c r="B13" s="320"/>
      <c r="C13" s="321">
        <v>8</v>
      </c>
      <c r="D13" s="321">
        <v>46</v>
      </c>
      <c r="E13" s="321">
        <v>115</v>
      </c>
      <c r="F13" s="321">
        <v>115</v>
      </c>
      <c r="G13" s="321">
        <v>75</v>
      </c>
      <c r="H13" s="322">
        <v>4</v>
      </c>
      <c r="I13" s="323">
        <v>363</v>
      </c>
      <c r="J13" s="324">
        <v>221</v>
      </c>
      <c r="K13" s="365" t="s">
        <v>122</v>
      </c>
      <c r="L13" s="271" t="s">
        <v>87</v>
      </c>
      <c r="M13" s="313">
        <v>86</v>
      </c>
      <c r="N13" s="314">
        <v>0</v>
      </c>
      <c r="O13" s="314">
        <v>1047</v>
      </c>
      <c r="P13" s="315">
        <v>15</v>
      </c>
      <c r="Q13" s="316">
        <v>199</v>
      </c>
      <c r="R13" s="315">
        <v>25</v>
      </c>
      <c r="S13" s="316">
        <v>221</v>
      </c>
      <c r="T13" s="315">
        <v>20</v>
      </c>
      <c r="U13" s="316">
        <v>141</v>
      </c>
      <c r="V13" s="317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</row>
    <row r="14" spans="1:80" s="302" customFormat="1" ht="22.5" customHeight="1" x14ac:dyDescent="0.2">
      <c r="A14" s="220" t="s">
        <v>153</v>
      </c>
      <c r="B14" s="320"/>
      <c r="C14" s="321"/>
      <c r="D14" s="321"/>
      <c r="E14" s="321">
        <v>150</v>
      </c>
      <c r="F14" s="321">
        <v>175</v>
      </c>
      <c r="G14" s="321">
        <v>115</v>
      </c>
      <c r="H14" s="322"/>
      <c r="I14" s="323">
        <v>440</v>
      </c>
      <c r="J14" s="324">
        <v>368</v>
      </c>
      <c r="K14" s="362" t="s">
        <v>123</v>
      </c>
      <c r="L14" s="271" t="s">
        <v>26</v>
      </c>
      <c r="M14" s="313">
        <v>89</v>
      </c>
      <c r="N14" s="314">
        <v>0</v>
      </c>
      <c r="O14" s="314">
        <v>1050</v>
      </c>
      <c r="P14" s="315">
        <v>23</v>
      </c>
      <c r="Q14" s="316">
        <v>316</v>
      </c>
      <c r="R14" s="315">
        <v>35</v>
      </c>
      <c r="S14" s="316">
        <v>368</v>
      </c>
      <c r="T14" s="315">
        <v>27</v>
      </c>
      <c r="U14" s="316">
        <v>235</v>
      </c>
      <c r="V14" s="319" t="s">
        <v>29</v>
      </c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</row>
    <row r="15" spans="1:80" s="302" customFormat="1" ht="20.25" customHeight="1" x14ac:dyDescent="0.2">
      <c r="A15" s="220" t="s">
        <v>50</v>
      </c>
      <c r="B15" s="320"/>
      <c r="C15" s="321">
        <v>10</v>
      </c>
      <c r="D15" s="321">
        <v>44</v>
      </c>
      <c r="E15" s="321">
        <v>100</v>
      </c>
      <c r="F15" s="321">
        <v>97</v>
      </c>
      <c r="G15" s="321">
        <v>70</v>
      </c>
      <c r="H15" s="322">
        <v>4</v>
      </c>
      <c r="I15" s="323">
        <v>325</v>
      </c>
      <c r="J15" s="324">
        <v>170</v>
      </c>
      <c r="K15" s="365" t="s">
        <v>124</v>
      </c>
      <c r="L15" s="271" t="s">
        <v>87</v>
      </c>
      <c r="M15" s="313">
        <v>86</v>
      </c>
      <c r="N15" s="314">
        <v>0</v>
      </c>
      <c r="O15" s="314">
        <v>875</v>
      </c>
      <c r="P15" s="315"/>
      <c r="Q15" s="316">
        <v>171</v>
      </c>
      <c r="R15" s="315"/>
      <c r="S15" s="316">
        <v>170</v>
      </c>
      <c r="T15" s="315"/>
      <c r="U15" s="316">
        <v>143</v>
      </c>
      <c r="V15" s="315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</row>
    <row r="16" spans="1:80" s="302" customFormat="1" ht="20.25" customHeight="1" x14ac:dyDescent="0.2">
      <c r="A16" s="220" t="s">
        <v>17</v>
      </c>
      <c r="B16" s="320"/>
      <c r="C16" s="321"/>
      <c r="D16" s="321"/>
      <c r="E16" s="321"/>
      <c r="F16" s="321"/>
      <c r="G16" s="321"/>
      <c r="H16" s="322"/>
      <c r="I16" s="325"/>
      <c r="J16" s="324">
        <v>225</v>
      </c>
      <c r="K16" s="367" t="s">
        <v>7</v>
      </c>
      <c r="L16" s="271" t="s">
        <v>87</v>
      </c>
      <c r="M16" s="313">
        <v>86</v>
      </c>
      <c r="N16" s="314">
        <v>0</v>
      </c>
      <c r="O16" s="326"/>
      <c r="P16" s="315"/>
      <c r="Q16" s="316">
        <v>205</v>
      </c>
      <c r="R16" s="315"/>
      <c r="S16" s="316">
        <v>225</v>
      </c>
      <c r="T16" s="315"/>
      <c r="U16" s="316">
        <v>170</v>
      </c>
      <c r="V16" s="327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</row>
    <row r="17" spans="1:80" s="302" customFormat="1" ht="20.25" customHeight="1" x14ac:dyDescent="0.2">
      <c r="A17" s="220" t="s">
        <v>18</v>
      </c>
      <c r="B17" s="320"/>
      <c r="C17" s="321"/>
      <c r="D17" s="321"/>
      <c r="E17" s="321"/>
      <c r="F17" s="321"/>
      <c r="G17" s="321"/>
      <c r="H17" s="322"/>
      <c r="I17" s="325"/>
      <c r="J17" s="324">
        <v>190</v>
      </c>
      <c r="K17" s="368" t="s">
        <v>14</v>
      </c>
      <c r="L17" s="271" t="s">
        <v>88</v>
      </c>
      <c r="M17" s="313">
        <v>83</v>
      </c>
      <c r="N17" s="314">
        <v>0</v>
      </c>
      <c r="O17" s="326"/>
      <c r="P17" s="315">
        <v>15</v>
      </c>
      <c r="Q17" s="316">
        <v>175</v>
      </c>
      <c r="R17" s="315">
        <v>25</v>
      </c>
      <c r="S17" s="316">
        <v>190</v>
      </c>
      <c r="T17" s="315">
        <v>15</v>
      </c>
      <c r="U17" s="316">
        <v>140</v>
      </c>
      <c r="V17" s="327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</row>
    <row r="18" spans="1:80" s="302" customFormat="1" ht="25.5" customHeight="1" thickBot="1" x14ac:dyDescent="0.25">
      <c r="A18" s="328" t="s">
        <v>12</v>
      </c>
      <c r="B18" s="329"/>
      <c r="C18" s="330"/>
      <c r="D18" s="330"/>
      <c r="E18" s="330"/>
      <c r="F18" s="330"/>
      <c r="G18" s="330"/>
      <c r="H18" s="331"/>
      <c r="I18" s="332"/>
      <c r="J18" s="333">
        <v>404</v>
      </c>
      <c r="K18" s="369" t="s">
        <v>20</v>
      </c>
      <c r="L18" s="271" t="s">
        <v>27</v>
      </c>
      <c r="M18" s="334">
        <v>79</v>
      </c>
      <c r="N18" s="335">
        <v>0</v>
      </c>
      <c r="O18" s="336"/>
      <c r="P18" s="337">
        <v>15</v>
      </c>
      <c r="Q18" s="338">
        <v>360</v>
      </c>
      <c r="R18" s="337">
        <v>25</v>
      </c>
      <c r="S18" s="338">
        <v>404</v>
      </c>
      <c r="T18" s="337">
        <v>15</v>
      </c>
      <c r="U18" s="338">
        <v>250</v>
      </c>
      <c r="V18" s="339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</row>
    <row r="19" spans="1:80" s="302" customFormat="1" ht="15" customHeight="1" thickTop="1" x14ac:dyDescent="0.2">
      <c r="A19" s="340" t="s">
        <v>11</v>
      </c>
      <c r="B19" s="341">
        <f>AVERAGE(B7:B18)</f>
        <v>5.833333333333333</v>
      </c>
      <c r="C19" s="341">
        <f t="shared" ref="C19:J19" si="0">AVERAGE(C7:C18)</f>
        <v>22.5</v>
      </c>
      <c r="D19" s="341">
        <f t="shared" si="0"/>
        <v>62.625</v>
      </c>
      <c r="E19" s="341">
        <f t="shared" si="0"/>
        <v>108.44444444444444</v>
      </c>
      <c r="F19" s="341">
        <f t="shared" si="0"/>
        <v>113.88888888888889</v>
      </c>
      <c r="G19" s="341">
        <f t="shared" si="0"/>
        <v>78.666666666666671</v>
      </c>
      <c r="H19" s="341">
        <f t="shared" si="0"/>
        <v>9.75</v>
      </c>
      <c r="I19" s="341">
        <f t="shared" si="0"/>
        <v>389.11111111111109</v>
      </c>
      <c r="J19" s="341">
        <f t="shared" si="0"/>
        <v>246.91666666666666</v>
      </c>
      <c r="K19" s="370"/>
      <c r="L19" s="342"/>
      <c r="M19" s="305"/>
      <c r="N19" s="343"/>
      <c r="O19" s="343">
        <f t="shared" ref="O19:U19" si="1">AVERAGE(O9:O18)</f>
        <v>1455.1428571428571</v>
      </c>
      <c r="P19" s="344">
        <f t="shared" si="1"/>
        <v>19.375</v>
      </c>
      <c r="Q19" s="345">
        <f t="shared" si="1"/>
        <v>234.6</v>
      </c>
      <c r="R19" s="344">
        <f t="shared" si="1"/>
        <v>30.75</v>
      </c>
      <c r="S19" s="345">
        <f t="shared" si="1"/>
        <v>250.3</v>
      </c>
      <c r="T19" s="344">
        <f t="shared" si="1"/>
        <v>23.25</v>
      </c>
      <c r="U19" s="345">
        <f t="shared" si="1"/>
        <v>171</v>
      </c>
      <c r="V19" s="346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</row>
  </sheetData>
  <mergeCells count="1">
    <mergeCell ref="L1:M1"/>
  </mergeCells>
  <pageMargins left="0.25" right="0.25" top="0.5" bottom="0.25" header="0.25" footer="0.25"/>
  <pageSetup paperSize="5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L2" sqref="L2"/>
    </sheetView>
  </sheetViews>
  <sheetFormatPr defaultRowHeight="12.75" x14ac:dyDescent="0.2"/>
  <cols>
    <col min="1" max="1" width="19.85546875" style="226" customWidth="1"/>
    <col min="2" max="11" width="5.5703125" style="226" customWidth="1"/>
    <col min="12" max="12" width="6.28515625" style="226" customWidth="1"/>
    <col min="13" max="13" width="54.42578125" style="226" customWidth="1"/>
    <col min="14" max="16384" width="9.140625" style="226"/>
  </cols>
  <sheetData>
    <row r="1" spans="1:13" ht="19.5" customHeight="1" thickTop="1" thickBot="1" x14ac:dyDescent="0.25">
      <c r="A1" s="221" t="s">
        <v>143</v>
      </c>
      <c r="B1" s="222">
        <v>-60</v>
      </c>
      <c r="C1" s="223" t="s">
        <v>22</v>
      </c>
      <c r="D1" s="224">
        <v>-45</v>
      </c>
      <c r="E1" s="223" t="s">
        <v>22</v>
      </c>
      <c r="F1" s="224">
        <v>-30</v>
      </c>
      <c r="G1" s="223" t="s">
        <v>22</v>
      </c>
      <c r="H1" s="224">
        <v>-21</v>
      </c>
      <c r="I1" s="223" t="s">
        <v>22</v>
      </c>
      <c r="J1" s="224">
        <v>-14</v>
      </c>
      <c r="K1" s="223" t="s">
        <v>22</v>
      </c>
      <c r="L1" s="225" t="s">
        <v>34</v>
      </c>
      <c r="M1" s="373" t="s">
        <v>8</v>
      </c>
    </row>
    <row r="2" spans="1:13" s="460" customFormat="1" ht="19.5" customHeight="1" thickTop="1" x14ac:dyDescent="0.2">
      <c r="A2" s="382" t="s">
        <v>148</v>
      </c>
      <c r="B2" s="486"/>
      <c r="C2" s="487"/>
      <c r="D2" s="488"/>
      <c r="E2" s="487"/>
      <c r="F2" s="488"/>
      <c r="G2" s="487"/>
      <c r="H2" s="488"/>
      <c r="I2" s="487"/>
      <c r="J2" s="488"/>
      <c r="K2" s="487"/>
      <c r="L2" s="516">
        <v>181</v>
      </c>
      <c r="M2" s="489"/>
    </row>
    <row r="3" spans="1:13" ht="32.25" customHeight="1" x14ac:dyDescent="0.2">
      <c r="A3" s="459" t="s">
        <v>90</v>
      </c>
      <c r="B3" s="482">
        <v>137</v>
      </c>
      <c r="C3" s="240">
        <v>0.56999999999999995</v>
      </c>
      <c r="D3" s="241">
        <v>175</v>
      </c>
      <c r="E3" s="240">
        <v>0.73</v>
      </c>
      <c r="F3" s="241">
        <v>199</v>
      </c>
      <c r="G3" s="240">
        <v>0.83</v>
      </c>
      <c r="H3" s="241">
        <v>214</v>
      </c>
      <c r="I3" s="240">
        <v>0.89</v>
      </c>
      <c r="J3" s="241">
        <v>216</v>
      </c>
      <c r="K3" s="240">
        <v>0.9</v>
      </c>
      <c r="L3" s="483">
        <v>240</v>
      </c>
      <c r="M3" s="378" t="s">
        <v>133</v>
      </c>
    </row>
    <row r="4" spans="1:13" ht="37.5" customHeight="1" x14ac:dyDescent="0.2">
      <c r="A4" s="381" t="s">
        <v>70</v>
      </c>
      <c r="B4" s="228">
        <v>147</v>
      </c>
      <c r="C4" s="229">
        <v>0.62</v>
      </c>
      <c r="D4" s="230">
        <v>177</v>
      </c>
      <c r="E4" s="229">
        <v>0.74</v>
      </c>
      <c r="F4" s="230">
        <v>200</v>
      </c>
      <c r="G4" s="229">
        <v>0.84</v>
      </c>
      <c r="H4" s="230">
        <v>221</v>
      </c>
      <c r="I4" s="229">
        <v>0.93</v>
      </c>
      <c r="J4" s="230">
        <v>228</v>
      </c>
      <c r="K4" s="229">
        <v>0.96</v>
      </c>
      <c r="L4" s="233">
        <v>238</v>
      </c>
      <c r="M4" s="374" t="s">
        <v>64</v>
      </c>
    </row>
    <row r="5" spans="1:13" ht="48" customHeight="1" x14ac:dyDescent="0.2">
      <c r="A5" s="227" t="s">
        <v>71</v>
      </c>
      <c r="B5" s="228">
        <v>97</v>
      </c>
      <c r="C5" s="229">
        <v>0.45</v>
      </c>
      <c r="D5" s="230">
        <v>122</v>
      </c>
      <c r="E5" s="229">
        <v>0.56000000000000005</v>
      </c>
      <c r="F5" s="230">
        <v>138</v>
      </c>
      <c r="G5" s="229">
        <v>0.64</v>
      </c>
      <c r="H5" s="230">
        <v>167</v>
      </c>
      <c r="I5" s="229">
        <v>0.77</v>
      </c>
      <c r="J5" s="230">
        <v>200</v>
      </c>
      <c r="K5" s="229">
        <v>0.93</v>
      </c>
      <c r="L5" s="233">
        <v>216</v>
      </c>
      <c r="M5" s="375" t="s">
        <v>134</v>
      </c>
    </row>
    <row r="6" spans="1:13" ht="60.75" customHeight="1" x14ac:dyDescent="0.2">
      <c r="A6" s="234" t="s">
        <v>112</v>
      </c>
      <c r="B6" s="235">
        <v>108</v>
      </c>
      <c r="C6" s="231">
        <v>0.57999999999999996</v>
      </c>
      <c r="D6" s="236">
        <v>150</v>
      </c>
      <c r="E6" s="231">
        <v>0.81</v>
      </c>
      <c r="F6" s="235">
        <v>160</v>
      </c>
      <c r="G6" s="231">
        <v>0.86</v>
      </c>
      <c r="H6" s="235">
        <v>174</v>
      </c>
      <c r="I6" s="231">
        <v>0.94</v>
      </c>
      <c r="J6" s="235">
        <v>179</v>
      </c>
      <c r="K6" s="231">
        <v>0.97</v>
      </c>
      <c r="L6" s="237">
        <v>185</v>
      </c>
      <c r="M6" s="376" t="s">
        <v>135</v>
      </c>
    </row>
    <row r="7" spans="1:13" ht="72" customHeight="1" x14ac:dyDescent="0.2">
      <c r="A7" s="238" t="s">
        <v>54</v>
      </c>
      <c r="B7" s="239">
        <v>105</v>
      </c>
      <c r="C7" s="240">
        <v>0.5</v>
      </c>
      <c r="D7" s="241">
        <v>141</v>
      </c>
      <c r="E7" s="240">
        <v>0.67</v>
      </c>
      <c r="F7" s="239">
        <v>167</v>
      </c>
      <c r="G7" s="240">
        <v>0.8</v>
      </c>
      <c r="H7" s="239">
        <v>186</v>
      </c>
      <c r="I7" s="240">
        <v>0.89</v>
      </c>
      <c r="J7" s="239">
        <v>210</v>
      </c>
      <c r="K7" s="240">
        <v>1</v>
      </c>
      <c r="L7" s="242">
        <v>210</v>
      </c>
      <c r="M7" s="377" t="s">
        <v>136</v>
      </c>
    </row>
    <row r="8" spans="1:13" ht="37.5" customHeight="1" x14ac:dyDescent="0.2">
      <c r="A8" s="243" t="s">
        <v>73</v>
      </c>
      <c r="B8" s="239">
        <v>116</v>
      </c>
      <c r="C8" s="244">
        <v>0.46</v>
      </c>
      <c r="D8" s="245">
        <v>190</v>
      </c>
      <c r="E8" s="244">
        <v>0.76</v>
      </c>
      <c r="F8" s="239">
        <v>220</v>
      </c>
      <c r="G8" s="240">
        <v>0.88</v>
      </c>
      <c r="H8" s="239">
        <v>232</v>
      </c>
      <c r="I8" s="240">
        <v>0.92</v>
      </c>
      <c r="J8" s="239">
        <v>251</v>
      </c>
      <c r="K8" s="240">
        <v>1</v>
      </c>
      <c r="L8" s="242">
        <v>251</v>
      </c>
      <c r="M8" s="378" t="s">
        <v>137</v>
      </c>
    </row>
    <row r="9" spans="1:13" ht="25.5" customHeight="1" x14ac:dyDescent="0.2">
      <c r="A9" s="243" t="s">
        <v>74</v>
      </c>
      <c r="B9" s="239">
        <v>163</v>
      </c>
      <c r="C9" s="240">
        <v>0.64</v>
      </c>
      <c r="D9" s="241">
        <v>169</v>
      </c>
      <c r="E9" s="240">
        <v>0.67</v>
      </c>
      <c r="F9" s="239">
        <v>178</v>
      </c>
      <c r="G9" s="240">
        <v>0.7</v>
      </c>
      <c r="H9" s="246">
        <v>232</v>
      </c>
      <c r="I9" s="240">
        <v>0.91</v>
      </c>
      <c r="J9" s="239">
        <v>244</v>
      </c>
      <c r="K9" s="240">
        <v>0.96</v>
      </c>
      <c r="L9" s="242">
        <v>254</v>
      </c>
      <c r="M9" s="379" t="s">
        <v>138</v>
      </c>
    </row>
    <row r="10" spans="1:13" ht="25.5" customHeight="1" x14ac:dyDescent="0.2">
      <c r="A10" s="243" t="s">
        <v>57</v>
      </c>
      <c r="B10" s="239">
        <v>81</v>
      </c>
      <c r="C10" s="240">
        <v>0.36</v>
      </c>
      <c r="D10" s="241">
        <v>136</v>
      </c>
      <c r="E10" s="240">
        <v>0.61</v>
      </c>
      <c r="F10" s="246">
        <v>145</v>
      </c>
      <c r="G10" s="240">
        <v>0.65</v>
      </c>
      <c r="H10" s="239">
        <v>202</v>
      </c>
      <c r="I10" s="240">
        <v>0.91</v>
      </c>
      <c r="J10" s="239">
        <v>210</v>
      </c>
      <c r="K10" s="247">
        <v>0.95</v>
      </c>
      <c r="L10" s="242">
        <v>222</v>
      </c>
      <c r="M10" s="379" t="s">
        <v>139</v>
      </c>
    </row>
    <row r="11" spans="1:13" ht="24.75" customHeight="1" x14ac:dyDescent="0.2">
      <c r="A11" s="243" t="s">
        <v>58</v>
      </c>
      <c r="B11" s="239">
        <v>154</v>
      </c>
      <c r="C11" s="240">
        <v>0.59</v>
      </c>
      <c r="D11" s="241">
        <v>189</v>
      </c>
      <c r="E11" s="240">
        <v>0.72</v>
      </c>
      <c r="F11" s="239">
        <v>197</v>
      </c>
      <c r="G11" s="240">
        <v>0.75</v>
      </c>
      <c r="H11" s="239">
        <v>224</v>
      </c>
      <c r="I11" s="247">
        <v>0.85</v>
      </c>
      <c r="J11" s="246">
        <v>263</v>
      </c>
      <c r="K11" s="247">
        <v>1</v>
      </c>
      <c r="L11" s="242">
        <v>263</v>
      </c>
      <c r="M11" s="379" t="s">
        <v>140</v>
      </c>
    </row>
    <row r="12" spans="1:13" ht="18.75" customHeight="1" x14ac:dyDescent="0.2">
      <c r="A12" s="248" t="s">
        <v>59</v>
      </c>
      <c r="B12" s="249"/>
      <c r="C12" s="250"/>
      <c r="D12" s="251">
        <v>166</v>
      </c>
      <c r="E12" s="250">
        <v>0.75</v>
      </c>
      <c r="F12" s="249"/>
      <c r="G12" s="250"/>
      <c r="H12" s="249">
        <v>189</v>
      </c>
      <c r="I12" s="252">
        <v>0.86</v>
      </c>
      <c r="J12" s="253"/>
      <c r="K12" s="250"/>
      <c r="L12" s="242">
        <v>221</v>
      </c>
      <c r="M12" s="377" t="s">
        <v>141</v>
      </c>
    </row>
    <row r="13" spans="1:13" ht="18.75" customHeight="1" thickBot="1" x14ac:dyDescent="0.25">
      <c r="A13" s="254" t="s">
        <v>75</v>
      </c>
      <c r="B13" s="255">
        <v>180</v>
      </c>
      <c r="C13" s="256">
        <v>0.49</v>
      </c>
      <c r="D13" s="257">
        <v>245</v>
      </c>
      <c r="E13" s="256">
        <v>0.67</v>
      </c>
      <c r="F13" s="255">
        <v>292</v>
      </c>
      <c r="G13" s="258">
        <v>0.79</v>
      </c>
      <c r="H13" s="255">
        <v>319</v>
      </c>
      <c r="I13" s="256">
        <v>0.87</v>
      </c>
      <c r="J13" s="259">
        <v>336</v>
      </c>
      <c r="K13" s="258">
        <v>0.91</v>
      </c>
      <c r="L13" s="260">
        <v>368</v>
      </c>
      <c r="M13" s="379" t="s">
        <v>142</v>
      </c>
    </row>
    <row r="14" spans="1:13" ht="18.75" customHeight="1" thickTop="1" thickBot="1" x14ac:dyDescent="0.25">
      <c r="A14" s="232" t="s">
        <v>35</v>
      </c>
      <c r="B14" s="372">
        <f>AVERAGE(B3:B13)</f>
        <v>128.80000000000001</v>
      </c>
      <c r="C14" s="484">
        <f>AVERAGE(C3:C13)</f>
        <v>0.52600000000000002</v>
      </c>
      <c r="D14" s="372">
        <f>AVERAGE(D4:D13)</f>
        <v>168.5</v>
      </c>
      <c r="E14" s="484">
        <f>AVERAGE(E3:E13)</f>
        <v>0.6990909090909091</v>
      </c>
      <c r="F14" s="372">
        <f>AVERAGE(F3:F13)</f>
        <v>189.6</v>
      </c>
      <c r="G14" s="484">
        <f>AVERAGE(G3:G13)</f>
        <v>0.77400000000000002</v>
      </c>
      <c r="H14" s="372">
        <f>AVERAGE(H3:H13)</f>
        <v>214.54545454545453</v>
      </c>
      <c r="I14" s="484">
        <f>AVERAGE(I3:I13)</f>
        <v>0.88545454545454527</v>
      </c>
      <c r="J14" s="372">
        <f>AVERAGE(J3:J13)</f>
        <v>233.7</v>
      </c>
      <c r="K14" s="484">
        <f>AVERAGE(K3:K13)</f>
        <v>0.95799999999999996</v>
      </c>
      <c r="L14" s="485">
        <f>AVERAGE(L3:L13)</f>
        <v>242.54545454545453</v>
      </c>
      <c r="M14" s="380"/>
    </row>
    <row r="15" spans="1:13" ht="13.5" thickTop="1" x14ac:dyDescent="0.2">
      <c r="A15" s="432" t="s">
        <v>55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3"/>
    </row>
    <row r="16" spans="1:13" x14ac:dyDescent="0.2">
      <c r="A16" s="434" t="s">
        <v>68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</row>
    <row r="17" spans="1:13" ht="28.5" customHeight="1" x14ac:dyDescent="0.2">
      <c r="A17" s="431" t="s">
        <v>132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</row>
    <row r="18" spans="1:13" ht="27" customHeight="1" x14ac:dyDescent="0.2">
      <c r="A18" s="430" t="s">
        <v>131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</row>
  </sheetData>
  <mergeCells count="4">
    <mergeCell ref="A18:M18"/>
    <mergeCell ref="A17:M17"/>
    <mergeCell ref="A15:M15"/>
    <mergeCell ref="A16:M16"/>
  </mergeCells>
  <pageMargins left="0.25" right="0.25" top="0.5" bottom="0.25" header="0.25" footer="0.25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13" sqref="F13"/>
    </sheetView>
  </sheetViews>
  <sheetFormatPr defaultColWidth="8.85546875" defaultRowHeight="12.75" x14ac:dyDescent="0.2"/>
  <cols>
    <col min="1" max="1" width="54" style="209" customWidth="1"/>
    <col min="2" max="3" width="15.85546875" style="209" customWidth="1"/>
    <col min="4" max="16384" width="8.85546875" style="209"/>
  </cols>
  <sheetData>
    <row r="1" spans="1:3" ht="28.9" customHeight="1" x14ac:dyDescent="0.2">
      <c r="A1" s="215" t="s">
        <v>104</v>
      </c>
      <c r="B1" s="360" t="s">
        <v>127</v>
      </c>
      <c r="C1" s="360" t="s">
        <v>129</v>
      </c>
    </row>
    <row r="2" spans="1:3" ht="28.9" customHeight="1" x14ac:dyDescent="0.2">
      <c r="A2" s="461" t="s">
        <v>148</v>
      </c>
      <c r="B2" s="211">
        <v>181</v>
      </c>
      <c r="C2" s="211">
        <v>181</v>
      </c>
    </row>
    <row r="3" spans="1:3" s="210" customFormat="1" ht="22.5" customHeight="1" x14ac:dyDescent="0.2">
      <c r="A3" s="213" t="s">
        <v>90</v>
      </c>
      <c r="B3" s="217">
        <v>240</v>
      </c>
      <c r="C3" s="217">
        <v>240</v>
      </c>
    </row>
    <row r="4" spans="1:3" ht="22.5" customHeight="1" x14ac:dyDescent="0.2">
      <c r="A4" s="210" t="s">
        <v>91</v>
      </c>
      <c r="B4" s="211">
        <v>238</v>
      </c>
      <c r="C4" s="211">
        <v>238</v>
      </c>
    </row>
    <row r="5" spans="1:3" ht="22.5" customHeight="1" x14ac:dyDescent="0.2">
      <c r="A5" s="210" t="s">
        <v>152</v>
      </c>
      <c r="B5" s="211">
        <v>185</v>
      </c>
      <c r="C5" s="211">
        <v>185</v>
      </c>
    </row>
    <row r="6" spans="1:3" ht="22.5" customHeight="1" x14ac:dyDescent="0.2">
      <c r="A6" s="214" t="s">
        <v>92</v>
      </c>
      <c r="B6" s="211">
        <v>210</v>
      </c>
      <c r="C6" s="211">
        <v>210</v>
      </c>
    </row>
    <row r="7" spans="1:3" ht="22.5" customHeight="1" x14ac:dyDescent="0.2">
      <c r="A7" s="213" t="s">
        <v>93</v>
      </c>
      <c r="B7" s="211">
        <v>251</v>
      </c>
      <c r="C7" s="211">
        <v>251</v>
      </c>
    </row>
    <row r="8" spans="1:3" ht="22.5" customHeight="1" x14ac:dyDescent="0.2">
      <c r="A8" s="213" t="s">
        <v>94</v>
      </c>
      <c r="B8" s="211">
        <v>254</v>
      </c>
      <c r="C8" s="211">
        <v>254</v>
      </c>
    </row>
    <row r="9" spans="1:3" ht="22.5" customHeight="1" x14ac:dyDescent="0.2">
      <c r="A9" s="213" t="s">
        <v>95</v>
      </c>
      <c r="B9" s="211">
        <v>222</v>
      </c>
      <c r="C9" s="211">
        <v>222</v>
      </c>
    </row>
    <row r="10" spans="1:3" ht="22.5" customHeight="1" x14ac:dyDescent="0.2">
      <c r="A10" s="213" t="s">
        <v>96</v>
      </c>
      <c r="B10" s="211">
        <v>263</v>
      </c>
      <c r="C10" s="211">
        <v>263</v>
      </c>
    </row>
    <row r="11" spans="1:3" ht="22.5" customHeight="1" x14ac:dyDescent="0.2">
      <c r="A11" s="213" t="s">
        <v>97</v>
      </c>
      <c r="B11" s="211">
        <v>368</v>
      </c>
    </row>
    <row r="12" spans="1:3" ht="22.5" customHeight="1" x14ac:dyDescent="0.2">
      <c r="A12" s="215" t="s">
        <v>11</v>
      </c>
      <c r="B12" s="385">
        <f>AVERAGE(B2:B11)</f>
        <v>241.2</v>
      </c>
      <c r="C12" s="217">
        <v>227</v>
      </c>
    </row>
    <row r="13" spans="1:3" s="212" customFormat="1" ht="45" customHeight="1" x14ac:dyDescent="0.2">
      <c r="A13" s="219"/>
    </row>
    <row r="14" spans="1:3" ht="22.5" customHeight="1" x14ac:dyDescent="0.2">
      <c r="A14" s="384" t="s">
        <v>105</v>
      </c>
      <c r="B14" s="360" t="s">
        <v>128</v>
      </c>
      <c r="C14" s="360" t="s">
        <v>130</v>
      </c>
    </row>
    <row r="15" spans="1:3" ht="22.5" customHeight="1" x14ac:dyDescent="0.2">
      <c r="A15" s="216" t="s">
        <v>101</v>
      </c>
      <c r="B15" s="217">
        <v>216</v>
      </c>
      <c r="C15" s="217">
        <v>216</v>
      </c>
    </row>
    <row r="16" spans="1:3" ht="22.5" customHeight="1" x14ac:dyDescent="0.2">
      <c r="A16" s="213" t="s">
        <v>102</v>
      </c>
      <c r="B16" s="211">
        <v>221</v>
      </c>
      <c r="C16" s="211">
        <v>221</v>
      </c>
    </row>
    <row r="17" spans="1:3" ht="22.5" customHeight="1" x14ac:dyDescent="0.2">
      <c r="A17" s="210" t="s">
        <v>100</v>
      </c>
      <c r="B17" s="218">
        <v>170</v>
      </c>
      <c r="C17" s="218">
        <v>170</v>
      </c>
    </row>
    <row r="18" spans="1:3" ht="22.5" customHeight="1" x14ac:dyDescent="0.2">
      <c r="A18" s="210" t="s">
        <v>99</v>
      </c>
      <c r="B18" s="218">
        <v>225</v>
      </c>
      <c r="C18" s="218">
        <v>225</v>
      </c>
    </row>
    <row r="19" spans="1:3" ht="22.5" customHeight="1" x14ac:dyDescent="0.2">
      <c r="A19" s="210" t="s">
        <v>98</v>
      </c>
      <c r="B19" s="218">
        <v>190</v>
      </c>
      <c r="C19" s="218">
        <v>190</v>
      </c>
    </row>
    <row r="20" spans="1:3" ht="22.5" customHeight="1" x14ac:dyDescent="0.2">
      <c r="A20" s="210" t="s">
        <v>103</v>
      </c>
      <c r="B20" s="218">
        <v>404</v>
      </c>
    </row>
    <row r="21" spans="1:3" ht="22.5" customHeight="1" x14ac:dyDescent="0.2">
      <c r="A21" s="215" t="s">
        <v>11</v>
      </c>
      <c r="B21" s="385">
        <f>AVERAGE(B15:B20)</f>
        <v>237.66666666666666</v>
      </c>
      <c r="C21" s="385">
        <v>204</v>
      </c>
    </row>
    <row r="22" spans="1:3" s="212" customFormat="1" ht="43.5" customHeight="1" x14ac:dyDescent="0.2"/>
    <row r="23" spans="1:3" ht="21" customHeight="1" x14ac:dyDescent="0.2">
      <c r="A23" s="435" t="s">
        <v>10</v>
      </c>
      <c r="B23" s="436"/>
      <c r="C23" s="437"/>
    </row>
    <row r="24" spans="1:3" ht="21" customHeight="1" x14ac:dyDescent="0.2">
      <c r="A24" s="438" t="s">
        <v>106</v>
      </c>
      <c r="B24" s="438"/>
      <c r="C24" s="438"/>
    </row>
    <row r="25" spans="1:3" ht="21" customHeight="1" x14ac:dyDescent="0.2">
      <c r="A25" s="438" t="s">
        <v>107</v>
      </c>
      <c r="B25" s="438"/>
      <c r="C25" s="438"/>
    </row>
    <row r="26" spans="1:3" ht="21" customHeight="1" x14ac:dyDescent="0.2">
      <c r="A26" s="439" t="s">
        <v>108</v>
      </c>
      <c r="B26" s="440"/>
      <c r="C26" s="441"/>
    </row>
  </sheetData>
  <mergeCells count="4">
    <mergeCell ref="A23:C23"/>
    <mergeCell ref="A24:C24"/>
    <mergeCell ref="A25:C25"/>
    <mergeCell ref="A26:C26"/>
  </mergeCells>
  <phoneticPr fontId="1" type="noConversion"/>
  <pageMargins left="0.5" right="0.5" top="0.75" bottom="0.75" header="0.5" footer="0.5"/>
  <pageSetup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Composite Info</vt:lpstr>
      <vt:lpstr>Rm Nites + Event #s </vt:lpstr>
      <vt:lpstr>RegisTrends</vt:lpstr>
      <vt:lpstr>Regis Differences</vt:lpstr>
      <vt:lpstr>'Composite Info'!Print_Area</vt:lpstr>
      <vt:lpstr>'Regis Differences'!Print_Area</vt:lpstr>
      <vt:lpstr>RegisTrends!Print_Area</vt:lpstr>
      <vt:lpstr>'Rm Nites + Event #s '!Print_Area</vt:lpstr>
    </vt:vector>
  </TitlesOfParts>
  <Company>Quality Advocate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F. Laessig</dc:creator>
  <cp:lastModifiedBy>Wayne</cp:lastModifiedBy>
  <cp:lastPrinted>2016-04-14T22:03:11Z</cp:lastPrinted>
  <dcterms:created xsi:type="dcterms:W3CDTF">2008-09-26T19:18:12Z</dcterms:created>
  <dcterms:modified xsi:type="dcterms:W3CDTF">2016-04-14T22:03:55Z</dcterms:modified>
</cp:coreProperties>
</file>